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shini\Desktop\"/>
    </mc:Choice>
  </mc:AlternateContent>
  <xr:revisionPtr revIDLastSave="0" documentId="13_ncr:1_{03EB7051-0BA9-43E5-8C52-357EA42D5C1B}" xr6:coauthVersionLast="34" xr6:coauthVersionMax="34" xr10:uidLastSave="{00000000-0000-0000-0000-000000000000}"/>
  <bookViews>
    <workbookView xWindow="0" yWindow="0" windowWidth="28800" windowHeight="13995" xr2:uid="{363CC479-6CE2-4328-8793-73438E874A3F}"/>
  </bookViews>
  <sheets>
    <sheet name="目次" sheetId="1" r:id="rId1"/>
    <sheet name="10代中絶" sheetId="3" r:id="rId2"/>
    <sheet name="10代中絶 (推移)" sheetId="4" r:id="rId3"/>
    <sheet name="中絶・不登校" sheetId="5" r:id="rId4"/>
    <sheet name="中絶・虐待" sheetId="6" r:id="rId5"/>
    <sheet name="中絶・強姦・強制性交" sheetId="7" r:id="rId6"/>
    <sheet name="中絶・離婚" sheetId="8" r:id="rId7"/>
    <sheet name="中絶・生活保護" sheetId="9" r:id="rId8"/>
    <sheet name="自殺男女" sheetId="10" r:id="rId9"/>
    <sheet name="自殺率年代別" sheetId="11" r:id="rId10"/>
    <sheet name="自殺率年代別（計算用）" sheetId="12" r:id="rId11"/>
  </sheets>
  <externalReferences>
    <externalReference r:id="rId12"/>
    <externalReference r:id="rId13"/>
    <externalReference r:id="rId14"/>
    <externalReference r:id="rId15"/>
  </externalReferences>
  <definedNames>
    <definedName name="_A1000000">#REF!</definedName>
    <definedName name="_A65538">#REF!</definedName>
    <definedName name="_A90000">#REF!</definedName>
    <definedName name="_A960000">#REF!</definedName>
    <definedName name="_Key1" hidden="1">#REF!</definedName>
    <definedName name="_Order1" hidden="1">255</definedName>
    <definedName name="_S1661">#REF!</definedName>
    <definedName name="_Sort" hidden="1">#REF!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a">'[1]男女別・年齢（年齢層）別人口（S41～） (2)'!$AA$2:$AB$21</definedName>
    <definedName name="A1232000">#REF!</definedName>
    <definedName name="A1233000">#REF!</definedName>
    <definedName name="dd" hidden="1">#REF!</definedName>
    <definedName name="F13T15">#REF!</definedName>
    <definedName name="F13T15男">#REF!</definedName>
    <definedName name="F16T19">#REF!</definedName>
    <definedName name="F16T19男">#REF!</definedName>
    <definedName name="F20T24">#REF!</definedName>
    <definedName name="F20T24男">#REF!</definedName>
    <definedName name="F25T29">#REF!</definedName>
    <definedName name="F25T29男">#REF!</definedName>
    <definedName name="F2T12">#REF!</definedName>
    <definedName name="F2T12男">#REF!</definedName>
    <definedName name="F30T34">#REF!</definedName>
    <definedName name="F30T34男">#REF!</definedName>
    <definedName name="F35T39">#REF!</definedName>
    <definedName name="F35T39男">#REF!</definedName>
    <definedName name="F40T49">#REF!</definedName>
    <definedName name="F40T49男">#REF!</definedName>
    <definedName name="F50T59">#REF!</definedName>
    <definedName name="F50T59男">#REF!</definedName>
    <definedName name="F60T">#REF!</definedName>
    <definedName name="F60T男">#REF!</definedName>
    <definedName name="gg" hidden="1">#REF!</definedName>
    <definedName name="ggg" hidden="1">#REF!</definedName>
    <definedName name="gio" hidden="1">#REF!</definedName>
    <definedName name="HIV" localSheetId="1">#REF!</definedName>
    <definedName name="HIV">#REF!</definedName>
    <definedName name="HPV" localSheetId="1">#REF!</definedName>
    <definedName name="HPV" localSheetId="7">#REF!</definedName>
    <definedName name="HPV">#REF!</definedName>
    <definedName name="krei" hidden="1">#REF!</definedName>
    <definedName name="llooi" hidden="1">#REF!</definedName>
    <definedName name="oooo" hidden="1">#REF!</definedName>
    <definedName name="PPP">#REF!</definedName>
    <definedName name="PPP男">#REF!</definedName>
    <definedName name="_xlnm.Print_Area">#REF!</definedName>
    <definedName name="PRINT_AREA_MI">#REF!</definedName>
    <definedName name="PV">#REF!</definedName>
    <definedName name="PV男">#REF!</definedName>
    <definedName name="RA">#REF!</definedName>
    <definedName name="RA男">#REF!</definedName>
    <definedName name="RU">#REF!</definedName>
    <definedName name="RU男">#REF!</definedName>
    <definedName name="sss" hidden="1">#REF!</definedName>
    <definedName name="STI">#REF!</definedName>
    <definedName name="TPP">#REF!</definedName>
    <definedName name="TPP男">#REF!</definedName>
    <definedName name="UA">#REF!</definedName>
    <definedName name="UA男">#REF!</definedName>
    <definedName name="URL">#REF!</definedName>
    <definedName name="VPP">#REF!</definedName>
    <definedName name="VPP男">#REF!</definedName>
    <definedName name="あ">#REF!</definedName>
    <definedName name="ああ" hidden="1">#REF!</definedName>
    <definedName name="ええ" hidden="1">#REF!</definedName>
    <definedName name="カスタムデータ個数">[2]世1!#REF!</definedName>
    <definedName name="コピー" localSheetId="1">#REF!</definedName>
    <definedName name="コピー" localSheetId="7">#REF!</definedName>
    <definedName name="コピー" localSheetId="6">#REF!</definedName>
    <definedName name="コピー">#REF!</definedName>
    <definedName name="っｄ" hidden="1">#REF!</definedName>
    <definedName name="っｋっｌ" hidden="1">#REF!</definedName>
    <definedName name="っっっｈ" hidden="1">#REF!</definedName>
    <definedName name="データ個数">[2]世57!#REF!</definedName>
    <definedName name="ドメインリスト">'[3]URL List'!#REF!</definedName>
    <definedName name="ドメインリスト概要">'[3]URL List'!#REF!</definedName>
    <definedName name="ドメイン名へ">[3]INDEX!#REF!</definedName>
    <definedName name="レポート期間">[3]INDEX!#REF!</definedName>
    <definedName name="レポート名">[3]INDEX!#REF!</definedName>
    <definedName name="期日">#REF!</definedName>
    <definedName name="期日男">#REF!</definedName>
    <definedName name="顧客名">[3]INDEX!#REF!</definedName>
    <definedName name="作成会社">#REF!</definedName>
    <definedName name="作成者">#REF!</definedName>
    <definedName name="産業名">#REF!</definedName>
    <definedName name="女性">#REF!</definedName>
    <definedName name="男性">#REF!</definedName>
    <definedName name="風呂県_クエリ" localSheetId="1">#REF!</definedName>
    <definedName name="風呂県_クエリ" localSheetId="5">#REF!</definedName>
    <definedName name="風呂県_クエリ" localSheetId="7">#REF!</definedName>
    <definedName name="風呂県_クエリ" localSheetId="3">#REF!</definedName>
    <definedName name="風呂県_クエリ" localSheetId="6">#REF!</definedName>
    <definedName name="風呂県_クエリ">#REF!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75" i="12" l="1"/>
  <c r="AK75" i="12"/>
  <c r="AL74" i="12"/>
  <c r="AK74" i="12"/>
  <c r="AL73" i="12"/>
  <c r="AK73" i="12"/>
  <c r="AL72" i="12"/>
  <c r="AK72" i="12"/>
  <c r="AL71" i="12"/>
  <c r="AK71" i="12"/>
  <c r="AL70" i="12"/>
  <c r="AK70" i="12"/>
  <c r="AL69" i="12"/>
  <c r="AK69" i="12"/>
  <c r="AL68" i="12"/>
  <c r="AK68" i="12"/>
  <c r="AL67" i="12"/>
  <c r="AK67" i="12"/>
  <c r="AJ67" i="12"/>
  <c r="AL66" i="12"/>
  <c r="AK66" i="12"/>
  <c r="AJ66" i="12"/>
  <c r="AL52" i="12"/>
  <c r="AK52" i="12"/>
  <c r="AL51" i="12"/>
  <c r="AK51" i="12"/>
  <c r="AL50" i="12"/>
  <c r="AK50" i="12"/>
  <c r="AL49" i="12"/>
  <c r="AK49" i="12"/>
  <c r="AL48" i="12"/>
  <c r="AK48" i="12"/>
  <c r="AL47" i="12"/>
  <c r="AK47" i="12"/>
  <c r="AL46" i="12"/>
  <c r="AK46" i="12"/>
  <c r="AL45" i="12"/>
  <c r="AK45" i="12"/>
  <c r="AL44" i="12"/>
  <c r="AK44" i="12"/>
  <c r="AJ44" i="12"/>
  <c r="AL43" i="12"/>
  <c r="AK43" i="12"/>
  <c r="AJ43" i="12"/>
  <c r="Y29" i="12"/>
  <c r="Y32" i="12" s="1"/>
  <c r="L29" i="12"/>
  <c r="K29" i="12"/>
  <c r="J29" i="12"/>
  <c r="I29" i="12"/>
  <c r="H29" i="12"/>
  <c r="G29" i="12"/>
  <c r="F29" i="12"/>
  <c r="E29" i="12"/>
  <c r="D29" i="12"/>
  <c r="C29" i="12"/>
  <c r="Y28" i="12"/>
  <c r="L28" i="12"/>
  <c r="K28" i="12"/>
  <c r="J28" i="12"/>
  <c r="I28" i="12"/>
  <c r="H28" i="12"/>
  <c r="G28" i="12"/>
  <c r="F28" i="12"/>
  <c r="E28" i="12"/>
  <c r="D28" i="12"/>
  <c r="C28" i="12"/>
  <c r="D27" i="12"/>
  <c r="C27" i="12"/>
  <c r="Y13" i="12"/>
  <c r="L13" i="12"/>
  <c r="K13" i="12"/>
  <c r="J13" i="12"/>
  <c r="I13" i="12"/>
  <c r="H13" i="12"/>
  <c r="G13" i="12"/>
  <c r="F13" i="12"/>
  <c r="E13" i="12"/>
  <c r="D13" i="12"/>
  <c r="C13" i="12"/>
  <c r="Y12" i="12"/>
  <c r="L12" i="12"/>
  <c r="K12" i="12"/>
  <c r="J12" i="12"/>
  <c r="I12" i="12"/>
  <c r="H12" i="12"/>
  <c r="G12" i="12"/>
  <c r="F12" i="12"/>
  <c r="E12" i="12"/>
  <c r="D12" i="12"/>
  <c r="C12" i="12"/>
  <c r="D11" i="12"/>
  <c r="C11" i="12"/>
  <c r="B74" i="10" l="1"/>
  <c r="D73" i="10"/>
  <c r="D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C66" i="9" l="1"/>
  <c r="C65" i="9"/>
  <c r="C64" i="9"/>
  <c r="N86" i="6"/>
  <c r="R67" i="6"/>
  <c r="S66" i="6"/>
  <c r="S65" i="6"/>
</calcChain>
</file>

<file path=xl/sharedStrings.xml><?xml version="1.0" encoding="utf-8"?>
<sst xmlns="http://schemas.openxmlformats.org/spreadsheetml/2006/main" count="412" uniqueCount="245">
  <si>
    <t>都道府県</t>
  </si>
  <si>
    <t>2001年度</t>
    <rPh sb="5" eb="6">
      <t>ド</t>
    </rPh>
    <phoneticPr fontId="5"/>
  </si>
  <si>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</si>
  <si>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</si>
  <si>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</si>
  <si>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</si>
  <si>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</si>
  <si>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</si>
  <si>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</si>
  <si>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</si>
  <si>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</si>
  <si>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</si>
  <si>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</si>
  <si>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</si>
  <si>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</si>
  <si>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</si>
  <si>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</si>
  <si>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r>
      <t>1</t>
    </r>
    <r>
      <rPr>
        <sz val="11"/>
        <color theme="1"/>
        <rFont val="游ゴシック"/>
        <family val="2"/>
        <charset val="128"/>
        <scheme val="minor"/>
      </rPr>
      <t>0代の人工妊娠中絶率</t>
    </r>
    <rPh sb="2" eb="3">
      <t>ダイ</t>
    </rPh>
    <rPh sb="4" eb="6">
      <t>ジンコウ</t>
    </rPh>
    <rPh sb="6" eb="8">
      <t>ニンシン</t>
    </rPh>
    <rPh sb="8" eb="10">
      <t>チュウゼツ</t>
    </rPh>
    <rPh sb="10" eb="11">
      <t>リツ</t>
    </rPh>
    <phoneticPr fontId="5"/>
  </si>
  <si>
    <t>平成28年度保健・衛生行政業務報告（衛生行政報告例）結果の概況</t>
    <phoneticPr fontId="5"/>
  </si>
  <si>
    <t>北海道</t>
  </si>
  <si>
    <t>http://www.mhlw.go.jp/toukei/saikin/hw/eisei_houkoku/16/</t>
    <phoneticPr fontId="5"/>
  </si>
  <si>
    <t>青森</t>
  </si>
  <si>
    <t>http://www.stat.go.jp/data/jinsui/2.html</t>
    <phoneticPr fontId="5"/>
  </si>
  <si>
    <t>岩手</t>
  </si>
  <si>
    <t>http://www.mhlw.go.jp/toukei/saikin/hw/eisei_houkoku/16/dl/sanko1.pdf</t>
    <phoneticPr fontId="5"/>
  </si>
  <si>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</si>
  <si>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</si>
  <si>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</si>
  <si>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</si>
  <si>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</si>
  <si>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</si>
  <si>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</si>
  <si>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</si>
  <si>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</si>
  <si>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</si>
  <si>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</si>
  <si>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</si>
  <si>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</si>
  <si>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</si>
  <si>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</si>
  <si>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</si>
  <si>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</si>
  <si>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</si>
  <si>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</si>
  <si>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</si>
  <si>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</si>
  <si>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</si>
  <si>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</si>
  <si>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</si>
  <si>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</si>
  <si>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</si>
  <si>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</si>
  <si>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</si>
  <si>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</si>
  <si>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</si>
  <si>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</si>
  <si>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</si>
  <si>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</si>
  <si>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</si>
  <si>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</si>
  <si>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</si>
  <si>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</si>
  <si>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</si>
  <si>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</si>
  <si>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</si>
  <si>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</si>
  <si>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</si>
  <si>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</si>
  <si>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</si>
  <si>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全国</t>
  </si>
  <si>
    <t>中絶率</t>
    <rPh sb="0" eb="2">
      <t>チュウゼツ</t>
    </rPh>
    <rPh sb="2" eb="3">
      <t>リツ</t>
    </rPh>
    <phoneticPr fontId="8"/>
  </si>
  <si>
    <t>保健・衛生行政業務報告（衛生行政報告例）結果の概況</t>
    <phoneticPr fontId="5"/>
  </si>
  <si>
    <t>20歳未満</t>
    <phoneticPr fontId="8"/>
  </si>
  <si>
    <t>S30</t>
    <phoneticPr fontId="5"/>
  </si>
  <si>
    <t>http://www.mhlw.go.jp/toukei/list/36-19a.html</t>
    <phoneticPr fontId="5"/>
  </si>
  <si>
    <t>H1</t>
    <phoneticPr fontId="5"/>
  </si>
  <si>
    <t>平成28年度衛生行政報告例の概況</t>
    <phoneticPr fontId="5"/>
  </si>
  <si>
    <t>１０代中絶率</t>
    <rPh sb="2" eb="3">
      <t>ダイ</t>
    </rPh>
    <rPh sb="3" eb="5">
      <t>チュウゼツ</t>
    </rPh>
    <rPh sb="5" eb="6">
      <t>リツ</t>
    </rPh>
    <phoneticPr fontId="4"/>
  </si>
  <si>
    <t>１０代中絶率の推移</t>
    <rPh sb="2" eb="3">
      <t>ダイ</t>
    </rPh>
    <rPh sb="3" eb="5">
      <t>チュウゼツ</t>
    </rPh>
    <rPh sb="5" eb="6">
      <t>リツ</t>
    </rPh>
    <rPh sb="7" eb="9">
      <t>スイイ</t>
    </rPh>
    <phoneticPr fontId="4"/>
  </si>
  <si>
    <t>10代人工妊娠中絶率</t>
    <rPh sb="2" eb="3">
      <t>ダイ</t>
    </rPh>
    <rPh sb="3" eb="5">
      <t>ジンコウ</t>
    </rPh>
    <rPh sb="5" eb="7">
      <t>ニンシン</t>
    </rPh>
    <rPh sb="7" eb="9">
      <t>チュウゼツ</t>
    </rPh>
    <rPh sb="9" eb="10">
      <t>リツ</t>
    </rPh>
    <phoneticPr fontId="8"/>
  </si>
  <si>
    <t>中学校不登校</t>
    <rPh sb="0" eb="3">
      <t>チュウガッコウ</t>
    </rPh>
    <rPh sb="3" eb="6">
      <t>フトウコウ</t>
    </rPh>
    <phoneticPr fontId="4"/>
  </si>
  <si>
    <t>不登校</t>
    <rPh sb="0" eb="3">
      <t>フトウコウ</t>
    </rPh>
    <phoneticPr fontId="5"/>
  </si>
  <si>
    <t>https://www.e-stat.go.jp/stat-search/files?page=1&amp;layout=datalist&amp;toukei=00400304&amp;kikan=00400&amp;tstat=000001112655&amp;cycle=0&amp;tclass1=000001112656&amp;tclass2=000001112657&amp;tclass3=000001112661&amp;result_page=1&amp;second=1&amp;second2=1</t>
    <phoneticPr fontId="5"/>
  </si>
  <si>
    <r>
      <t>1</t>
    </r>
    <r>
      <rPr>
        <sz val="11"/>
        <color theme="1"/>
        <rFont val="游ゴシック"/>
        <family val="2"/>
        <charset val="128"/>
        <scheme val="minor"/>
      </rPr>
      <t>0代</t>
    </r>
    <r>
      <rPr>
        <sz val="11"/>
        <color theme="1"/>
        <rFont val="游ゴシック"/>
        <family val="2"/>
        <charset val="128"/>
        <scheme val="minor"/>
      </rPr>
      <t>人工妊娠中絶率</t>
    </r>
    <rPh sb="2" eb="3">
      <t>ダイ</t>
    </rPh>
    <rPh sb="3" eb="5">
      <t>ジンコウ</t>
    </rPh>
    <rPh sb="5" eb="7">
      <t>ニンシン</t>
    </rPh>
    <rPh sb="7" eb="9">
      <t>チュウゼツ</t>
    </rPh>
    <rPh sb="9" eb="10">
      <t>リツ</t>
    </rPh>
    <phoneticPr fontId="8"/>
  </si>
  <si>
    <t>児童相談所における児童虐待相談対応件数</t>
    <phoneticPr fontId="4"/>
  </si>
  <si>
    <t>平成29年度の児童相談所での児童虐待相談対応件数（別添２）（PDF：234KB）</t>
    <phoneticPr fontId="4"/>
  </si>
  <si>
    <t>https://www.mhlw.go.jp/stf/houdou/0000173365_00001.html</t>
  </si>
  <si>
    <t>https://www.mhlw.go.jp/content/11901000/000348313.pdf</t>
    <phoneticPr fontId="5"/>
  </si>
  <si>
    <t>強姦認知件数</t>
    <rPh sb="0" eb="2">
      <t>ゴウカン</t>
    </rPh>
    <rPh sb="2" eb="4">
      <t>ニンチ</t>
    </rPh>
    <rPh sb="4" eb="6">
      <t>ケンスウ</t>
    </rPh>
    <phoneticPr fontId="4"/>
  </si>
  <si>
    <t>強制わいせつ</t>
    <rPh sb="0" eb="2">
      <t>キョウセイ</t>
    </rPh>
    <phoneticPr fontId="5"/>
  </si>
  <si>
    <t>http://hakusyo1.moj.go.jp/jp/62/nfm/n62_2_6_2_1_1.html</t>
    <phoneticPr fontId="5"/>
  </si>
  <si>
    <t>離婚率/人口1000人</t>
    <rPh sb="4" eb="6">
      <t>ジンコウ</t>
    </rPh>
    <rPh sb="10" eb="11">
      <t>ニン</t>
    </rPh>
    <phoneticPr fontId="5"/>
  </si>
  <si>
    <t>人口動態総覧（率）の年次推移</t>
    <phoneticPr fontId="5"/>
  </si>
  <si>
    <t>http://www.mhlw.go.jp/toukei/list/81-1a.html</t>
    <phoneticPr fontId="5"/>
  </si>
  <si>
    <t>世帯千対</t>
    <rPh sb="0" eb="2">
      <t>セタイ</t>
    </rPh>
    <rPh sb="2" eb="3">
      <t>セン</t>
    </rPh>
    <rPh sb="3" eb="4">
      <t>タイ</t>
    </rPh>
    <phoneticPr fontId="5"/>
  </si>
  <si>
    <t>http://www.e-stat.go.jp/SG1/estat/GL02100104.do?gaid=GL02100102&amp;tocd=00450312</t>
    <phoneticPr fontId="5"/>
  </si>
  <si>
    <t>生活保護率（世帯千対）</t>
    <rPh sb="0" eb="2">
      <t>セイカツ</t>
    </rPh>
    <rPh sb="2" eb="4">
      <t>ホゴ</t>
    </rPh>
    <rPh sb="4" eb="5">
      <t>リツ</t>
    </rPh>
    <phoneticPr fontId="4"/>
  </si>
  <si>
    <t>国立社会保障・人口問題研究所（「生活保護」に関する公的統計データ一覧）</t>
    <rPh sb="0" eb="2">
      <t>コクリツ</t>
    </rPh>
    <rPh sb="2" eb="4">
      <t>シャカイ</t>
    </rPh>
    <rPh sb="4" eb="6">
      <t>ホショウ</t>
    </rPh>
    <rPh sb="7" eb="9">
      <t>ジンコウ</t>
    </rPh>
    <rPh sb="9" eb="11">
      <t>モンダイ</t>
    </rPh>
    <rPh sb="11" eb="14">
      <t>ケンキュウショ</t>
    </rPh>
    <rPh sb="16" eb="18">
      <t>セイカツ</t>
    </rPh>
    <rPh sb="18" eb="20">
      <t>ホゴ</t>
    </rPh>
    <rPh sb="22" eb="23">
      <t>カン</t>
    </rPh>
    <rPh sb="25" eb="27">
      <t>コウテキ</t>
    </rPh>
    <rPh sb="27" eb="29">
      <t>トウケイ</t>
    </rPh>
    <rPh sb="32" eb="34">
      <t>イチラン</t>
    </rPh>
    <phoneticPr fontId="5"/>
  </si>
  <si>
    <t>被保護実世帯数・保護率の年次推移</t>
  </si>
  <si>
    <t>http://www.ipss.go.jp/s-info/j/seiho/seiho.asp</t>
    <phoneticPr fontId="5"/>
  </si>
  <si>
    <t>被保護者調査</t>
  </si>
  <si>
    <t>https://www.mhlw.go.jp/toukei/list/74-16.html</t>
    <phoneticPr fontId="5"/>
  </si>
  <si>
    <t>住民基本台帳に基づく人口、人口動態及び世帯数（平成28年1月1日現在）</t>
  </si>
  <si>
    <t>世帯数</t>
    <rPh sb="0" eb="3">
      <t>セタイスウ</t>
    </rPh>
    <phoneticPr fontId="5"/>
  </si>
  <si>
    <t>【総計】平成30年住民基本台帳人口・世帯数、平成29年度人口動態（都道府県別）</t>
    <phoneticPr fontId="5"/>
  </si>
  <si>
    <t>上記で検索し「【総計】平成30年住民基本台帳人口・世帯数、平成29年人口動態（都道府県別）EXCEL」で世帯数を確認</t>
    <rPh sb="0" eb="2">
      <t>ジョウキ</t>
    </rPh>
    <rPh sb="3" eb="5">
      <t>ケンサク</t>
    </rPh>
    <rPh sb="52" eb="55">
      <t>セタイスウ</t>
    </rPh>
    <rPh sb="56" eb="58">
      <t>カクニン</t>
    </rPh>
    <phoneticPr fontId="5"/>
  </si>
  <si>
    <t>第1-2図　自殺者数の長期的推移（人口動態統計）</t>
  </si>
  <si>
    <t>http://www.mhlw.go.jp/toukei/saikin/hw/jinkou/kakutei16/index.html</t>
    <phoneticPr fontId="5"/>
  </si>
  <si>
    <t>自殺計（人口動態）</t>
    <rPh sb="0" eb="2">
      <t>ジサツ</t>
    </rPh>
    <rPh sb="2" eb="3">
      <t>ケイ</t>
    </rPh>
    <rPh sb="4" eb="6">
      <t>ジンコウ</t>
    </rPh>
    <rPh sb="6" eb="8">
      <t>ドウタイ</t>
    </rPh>
    <phoneticPr fontId="5"/>
  </si>
  <si>
    <t>男</t>
    <rPh sb="0" eb="1">
      <t>オトコ</t>
    </rPh>
    <phoneticPr fontId="5"/>
  </si>
  <si>
    <t>女</t>
    <rPh sb="0" eb="1">
      <t>オンナ</t>
    </rPh>
    <phoneticPr fontId="5"/>
  </si>
  <si>
    <t>厚生労働省「人口動態統計」と警察庁「自殺統計」の違い</t>
    <phoneticPr fontId="5"/>
  </si>
  <si>
    <t>１　調査対象の差異</t>
  </si>
  <si>
    <t>厚生労働省の人口動態統計は、日本における日本人を対象とし、警察庁の自殺統計は、総人口（日本における外国人も含む。）を対象としている。</t>
  </si>
  <si>
    <t>２　調査時点の差異</t>
  </si>
  <si>
    <t>厚生労働省の人口動態統計は、住所地を基に死亡時点で計上し、警察庁の自殺統計は、発見地を基に自殺死体発見時点（正確には認知）で計上している。</t>
  </si>
  <si>
    <t>３　事務手続き上（訂正報告）の差異</t>
  </si>
  <si>
    <t>厚生労働省の人口動態統計は、自殺、他殺あるいは事故死のいずれか不明のときは自殺以外で処理しており、死亡診断書等について作成者から自殺の旨訂正報告がない場合は、自殺に計上していない。</t>
  </si>
  <si>
    <t>警察庁の自殺統計は、捜査等により、自殺であると判明した時点で、自殺統計原票を作成し、計上している。</t>
  </si>
  <si>
    <t>http://www8.cao.go.jp/jisatsutaisaku/whitepaper/w-2015/html/index.html</t>
    <phoneticPr fontId="5"/>
  </si>
  <si>
    <t>自殺は男女、年代で自殺率が異なるため、男女別年齢階級別の指標が不可欠</t>
    <rPh sb="0" eb="2">
      <t>ジサツ</t>
    </rPh>
    <rPh sb="3" eb="5">
      <t>ダンジョ</t>
    </rPh>
    <rPh sb="6" eb="8">
      <t>ネンダイ</t>
    </rPh>
    <rPh sb="9" eb="11">
      <t>ジサツ</t>
    </rPh>
    <rPh sb="11" eb="12">
      <t>リツ</t>
    </rPh>
    <rPh sb="13" eb="14">
      <t>コト</t>
    </rPh>
    <rPh sb="19" eb="21">
      <t>ダンジョ</t>
    </rPh>
    <rPh sb="21" eb="22">
      <t>ベツ</t>
    </rPh>
    <rPh sb="22" eb="24">
      <t>ネンレイ</t>
    </rPh>
    <rPh sb="24" eb="26">
      <t>カイキュウ</t>
    </rPh>
    <rPh sb="26" eb="27">
      <t>ベツ</t>
    </rPh>
    <rPh sb="28" eb="30">
      <t>シヒョウ</t>
    </rPh>
    <rPh sb="31" eb="34">
      <t>フカケツ</t>
    </rPh>
    <phoneticPr fontId="5"/>
  </si>
  <si>
    <t>［第1-8図］　年齢階級別の自殺死亡率の推移</t>
    <phoneticPr fontId="5"/>
  </si>
  <si>
    <t>人口動態統計年報　主要統計　死亡　第8表</t>
    <rPh sb="0" eb="2">
      <t>ジンコウ</t>
    </rPh>
    <rPh sb="2" eb="4">
      <t>ドウタイ</t>
    </rPh>
    <rPh sb="4" eb="6">
      <t>トウケイ</t>
    </rPh>
    <rPh sb="6" eb="8">
      <t>ネンポウ</t>
    </rPh>
    <rPh sb="9" eb="11">
      <t>シュヨウ</t>
    </rPh>
    <rPh sb="11" eb="13">
      <t>トウケイ</t>
    </rPh>
    <rPh sb="14" eb="16">
      <t>シボウ</t>
    </rPh>
    <rPh sb="17" eb="18">
      <t>ダイ</t>
    </rPh>
    <rPh sb="19" eb="20">
      <t>ヒョウ</t>
    </rPh>
    <phoneticPr fontId="4"/>
  </si>
  <si>
    <t>人口動態統計月報年計（概数）の概況</t>
  </si>
  <si>
    <t>http://www.mhlw.go.jp/toukei/saikin/hw/jinkou/kakutei06/index.html</t>
    <phoneticPr fontId="4"/>
  </si>
  <si>
    <t>https://www.mhlw.go.jp/toukei/list/81-1a.html</t>
    <phoneticPr fontId="5"/>
  </si>
  <si>
    <t>第7表　死因順位（1～5位）別死亡数・死亡率（人口10万対）,性・年齢（5歳階級）別 </t>
    <phoneticPr fontId="5"/>
  </si>
  <si>
    <t>人口動態調査 人口動態統計 確定数 死亡 </t>
  </si>
  <si>
    <t>10代詳細</t>
    <rPh sb="2" eb="3">
      <t>ダイ</t>
    </rPh>
    <rPh sb="3" eb="5">
      <t>ショウサイ</t>
    </rPh>
    <phoneticPr fontId="4"/>
  </si>
  <si>
    <t>http://www.mhlw.go.jp/wp/hakusyo/jisatsu/17/index.html</t>
    <phoneticPr fontId="5"/>
  </si>
  <si>
    <t>https://www.e-stat.go.jp/dbview?sid=0003214723</t>
    <phoneticPr fontId="4"/>
  </si>
  <si>
    <t>http://www.mhlw.go.jp/toukei/saikin/hw/jinkou/kakutei15/</t>
    <phoneticPr fontId="5"/>
  </si>
  <si>
    <t>警察庁自殺者数</t>
    <rPh sb="0" eb="3">
      <t>ケイサツチョウ</t>
    </rPh>
    <rPh sb="3" eb="6">
      <t>ジサツシャ</t>
    </rPh>
    <rPh sb="6" eb="7">
      <t>スウ</t>
    </rPh>
    <phoneticPr fontId="5"/>
  </si>
  <si>
    <t>http://www.mhlw.go.jp/toukei/list/81-1a.html#link01</t>
    <phoneticPr fontId="4"/>
  </si>
  <si>
    <t>https://www.npa.go.jp/publications/statistics/safetylife/jisatsu.html</t>
    <phoneticPr fontId="5"/>
  </si>
  <si>
    <t>男性</t>
  </si>
  <si>
    <t>10歳～</t>
    <rPh sb="2" eb="3">
      <t>サイ</t>
    </rPh>
    <phoneticPr fontId="4"/>
  </si>
  <si>
    <t>15歳～</t>
    <rPh sb="2" eb="3">
      <t>サイ</t>
    </rPh>
    <phoneticPr fontId="4"/>
  </si>
  <si>
    <t xml:space="preserve">  ～19歳</t>
  </si>
  <si>
    <t>20歳～</t>
    <phoneticPr fontId="4"/>
  </si>
  <si>
    <t>30歳～</t>
    <phoneticPr fontId="4"/>
  </si>
  <si>
    <t>40歳～</t>
  </si>
  <si>
    <t>50歳～</t>
  </si>
  <si>
    <t>60歳以上</t>
    <rPh sb="3" eb="5">
      <t>イジョウ</t>
    </rPh>
    <phoneticPr fontId="4"/>
  </si>
  <si>
    <t>60歳～</t>
  </si>
  <si>
    <t>70歳～</t>
  </si>
  <si>
    <t>80歳～</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</si>
  <si>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</si>
  <si>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</si>
  <si>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</si>
  <si>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</si>
  <si>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</si>
  <si>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</si>
  <si>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</si>
  <si>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</si>
  <si>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</si>
  <si>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</si>
  <si>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</si>
  <si>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</si>
  <si>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</si>
  <si>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</si>
  <si>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</si>
  <si>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</si>
  <si>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</si>
  <si>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</si>
  <si>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</si>
  <si>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</si>
  <si>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</si>
  <si>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</si>
  <si>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</si>
  <si>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</si>
  <si>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</si>
  <si>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</si>
  <si>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phoneticPr fontId="4"/>
  </si>
  <si>
    <t>H28</t>
    <phoneticPr fontId="4"/>
  </si>
  <si>
    <t>H29</t>
  </si>
  <si>
    <t>注）2006年までは「60歳以上」だが、19年の自殺統計原票改正以降は「60～69歳」「70～79歳」「80歳以上」に細分化された。</t>
    <phoneticPr fontId="4"/>
  </si>
  <si>
    <t>女性</t>
  </si>
  <si>
    <t>赤字は5位と同じ（仮）</t>
    <rPh sb="0" eb="2">
      <t>アカジ</t>
    </rPh>
    <rPh sb="4" eb="5">
      <t>イ</t>
    </rPh>
    <rPh sb="6" eb="7">
      <t>オナ</t>
    </rPh>
    <rPh sb="9" eb="10">
      <t>カリ</t>
    </rPh>
    <phoneticPr fontId="4"/>
  </si>
  <si>
    <t>H27</t>
  </si>
  <si>
    <t>H28</t>
  </si>
  <si>
    <t>平成元年の60歳以上の値を100として</t>
  </si>
  <si>
    <t>資料：警察庁「自殺統計」より内閣府・厚生労働省作成</t>
    <rPh sb="18" eb="20">
      <t>コウセイ</t>
    </rPh>
    <rPh sb="20" eb="23">
      <t>ロウドウショウ</t>
    </rPh>
    <phoneticPr fontId="5"/>
  </si>
  <si>
    <t>各年10月1日現在人口「全国：年齢（各歳），男女別人口」　「都道府県：年齢（5歳階級），男女別人口」</t>
    <phoneticPr fontId="5"/>
  </si>
  <si>
    <t>http://www.stat.go.jp/data/jinsui/2.html#monthly</t>
    <phoneticPr fontId="5"/>
  </si>
  <si>
    <t>自殺者数</t>
    <rPh sb="0" eb="3">
      <t>ジサツシャ</t>
    </rPh>
    <rPh sb="3" eb="4">
      <t>スウ</t>
    </rPh>
    <phoneticPr fontId="5"/>
  </si>
  <si>
    <t>人口</t>
    <rPh sb="0" eb="2">
      <t>ジンコウ</t>
    </rPh>
    <phoneticPr fontId="5"/>
  </si>
  <si>
    <t>全体</t>
  </si>
  <si>
    <t>資料：警察庁「自殺統計」より内閣府作成</t>
  </si>
  <si>
    <t>人口（単位  千人）</t>
    <phoneticPr fontId="5"/>
  </si>
  <si>
    <t>平成17年</t>
  </si>
  <si>
    <t>平成22年</t>
  </si>
  <si>
    <t>平成27年</t>
  </si>
  <si>
    <t>平成28年</t>
  </si>
  <si>
    <t>平成29年</t>
  </si>
  <si>
    <t>年  齢  階  級</t>
  </si>
  <si>
    <t>2005</t>
  </si>
  <si>
    <t>2010</t>
  </si>
  <si>
    <t>2015</t>
  </si>
  <si>
    <t>2016</t>
  </si>
  <si>
    <t>2017</t>
  </si>
  <si>
    <t>男</t>
  </si>
  <si>
    <t>10-14</t>
    <phoneticPr fontId="5"/>
  </si>
  <si>
    <t xml:space="preserve">   0  ～   4  歳</t>
  </si>
  <si>
    <t>15-19</t>
    <phoneticPr fontId="5"/>
  </si>
  <si>
    <t xml:space="preserve">   5  ～   9</t>
  </si>
  <si>
    <t>-19</t>
    <phoneticPr fontId="5"/>
  </si>
  <si>
    <t xml:space="preserve">  10  ～  14</t>
  </si>
  <si>
    <t>20-</t>
  </si>
  <si>
    <t xml:space="preserve">  15  ～  19</t>
  </si>
  <si>
    <t>30-</t>
  </si>
  <si>
    <t xml:space="preserve">  20  ～  24</t>
  </si>
  <si>
    <t>40-</t>
  </si>
  <si>
    <t xml:space="preserve">  25  ～  29</t>
  </si>
  <si>
    <t>50-</t>
  </si>
  <si>
    <t xml:space="preserve">  30  ～  34</t>
  </si>
  <si>
    <t>60-</t>
    <phoneticPr fontId="5"/>
  </si>
  <si>
    <t xml:space="preserve">  35  ～  39</t>
  </si>
  <si>
    <t>70-</t>
  </si>
  <si>
    <t xml:space="preserve">  40  ～  44</t>
  </si>
  <si>
    <t>80-</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</si>
  <si>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</si>
  <si>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</si>
  <si>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</si>
  <si>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</si>
  <si>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</si>
  <si>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</si>
  <si>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</si>
  <si>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</si>
  <si>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  89</t>
  </si>
  <si>
    <t xml:space="preserve">  90  ～  94</t>
  </si>
  <si>
    <t xml:space="preserve">  95  ～  99</t>
  </si>
  <si>
    <t xml:space="preserve"> 100  歳  以  上</t>
  </si>
  <si>
    <t>女</t>
  </si>
  <si>
    <t>中絶と不登校</t>
    <rPh sb="0" eb="2">
      <t>チュウゼツ</t>
    </rPh>
    <rPh sb="3" eb="6">
      <t>フトウコウ</t>
    </rPh>
    <phoneticPr fontId="4"/>
  </si>
  <si>
    <t>中絶と児童虐待</t>
    <rPh sb="0" eb="2">
      <t>チュウゼツ</t>
    </rPh>
    <rPh sb="3" eb="5">
      <t>ジドウ</t>
    </rPh>
    <rPh sb="5" eb="7">
      <t>ギャクタイ</t>
    </rPh>
    <phoneticPr fontId="4"/>
  </si>
  <si>
    <t>中絶と強姦、強制性交</t>
    <rPh sb="0" eb="2">
      <t>チュウゼツ</t>
    </rPh>
    <rPh sb="3" eb="5">
      <t>ゴウカン</t>
    </rPh>
    <rPh sb="6" eb="8">
      <t>キョウセイ</t>
    </rPh>
    <rPh sb="8" eb="10">
      <t>セイコウ</t>
    </rPh>
    <phoneticPr fontId="4"/>
  </si>
  <si>
    <t>中絶と離婚</t>
    <rPh sb="0" eb="2">
      <t>チュウゼツ</t>
    </rPh>
    <rPh sb="3" eb="5">
      <t>リコン</t>
    </rPh>
    <phoneticPr fontId="4"/>
  </si>
  <si>
    <t>中絶と生活保護</t>
    <rPh sb="0" eb="2">
      <t>チュウゼツ</t>
    </rPh>
    <rPh sb="3" eb="5">
      <t>セイカツ</t>
    </rPh>
    <rPh sb="5" eb="7">
      <t>ホゴ</t>
    </rPh>
    <phoneticPr fontId="4"/>
  </si>
  <si>
    <t>男女別自殺数</t>
    <rPh sb="0" eb="2">
      <t>ダンジョ</t>
    </rPh>
    <rPh sb="2" eb="3">
      <t>ベツ</t>
    </rPh>
    <rPh sb="3" eb="5">
      <t>ジサツ</t>
    </rPh>
    <rPh sb="5" eb="6">
      <t>スウ</t>
    </rPh>
    <phoneticPr fontId="4"/>
  </si>
  <si>
    <t>年代別自殺率</t>
    <rPh sb="0" eb="3">
      <t>ネンダイベツ</t>
    </rPh>
    <rPh sb="3" eb="5">
      <t>ジサツ</t>
    </rPh>
    <rPh sb="5" eb="6">
      <t>リツ</t>
    </rPh>
    <phoneticPr fontId="4"/>
  </si>
  <si>
    <t>自殺率計算用</t>
    <rPh sb="0" eb="2">
      <t>ジサツ</t>
    </rPh>
    <rPh sb="2" eb="3">
      <t>リツ</t>
    </rPh>
    <rPh sb="3" eb="6">
      <t>ケイサンヨウ</t>
    </rPh>
    <phoneticPr fontId="4"/>
  </si>
  <si>
    <t>目次</t>
    <rPh sb="0" eb="2">
      <t>モクジ</t>
    </rPh>
    <phoneticPr fontId="4"/>
  </si>
  <si>
    <t>このファイルにはグラフの元データが入っています。</t>
    <rPh sb="12" eb="13">
      <t>モト</t>
    </rPh>
    <rPh sb="17" eb="18">
      <t>ハイ</t>
    </rPh>
    <phoneticPr fontId="4"/>
  </si>
  <si>
    <t>HPにアップされているものが基本ですが、中にはいろんなところから寄せ集めたり、自分で計算して算出したものもあります。</t>
    <rPh sb="14" eb="16">
      <t>キホン</t>
    </rPh>
    <rPh sb="20" eb="21">
      <t>ナカ</t>
    </rPh>
    <rPh sb="32" eb="33">
      <t>ヨ</t>
    </rPh>
    <rPh sb="34" eb="35">
      <t>アツ</t>
    </rPh>
    <rPh sb="39" eb="41">
      <t>ジブン</t>
    </rPh>
    <rPh sb="42" eb="44">
      <t>ケイサン</t>
    </rPh>
    <rPh sb="46" eb="48">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</si>
</sst>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
    <numFmt numFmtId="178" formatCode="0.0&quot; &quot;;&quot;△   &quot;0.0\ "/>
    <numFmt numFmtId="179" formatCode="#,##0.0;[Red]\-#,##0.0"/>
  </numFmts>
  <fonts count="2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indexed="12"/>
      <name val="ＭＳ Ｐゴシック"/>
      <family val="3"/>
      <charset val="128"/>
    </font>
    <font>
      <sz val="10"/>
      <name val="ＭＳ Ｐゴシック"/>
      <family val="3"/>
      <charset val="128"/>
    </font>
    <font>
      <sz val="6"/>
      <name val="ＭＳ Ｐ明朝"/>
      <family val="1"/>
      <charset val="128"/>
    </font>
    <font>
      <sz val="11"/>
      <color indexed="10"/>
      <name val="ＭＳ Ｐゴシック"/>
      <family val="3"/>
      <charset val="128"/>
    </font>
    <font>
      <sz val="10"/>
      <color theme="1"/>
      <name val="ＭＳ 明朝"/>
      <family val="1"/>
      <charset val="128"/>
    </font>
    <font>
      <u/>
      <sz val="11"/>
      <color indexed="12"/>
      <name val="・団"/>
      <family val="1"/>
      <charset val="128"/>
    </font>
    <font>
      <sz val="11"/>
      <color theme="1"/>
      <name val="ＭＳ Ｐゴシック"/>
      <family val="3"/>
      <charset val="128"/>
    </font>
    <font>
      <sz val="11"/>
      <color rgb="FFFF0000"/>
      <name val="ＭＳ Ｐゴシック"/>
      <family val="3"/>
      <charset val="128"/>
    </font>
    <font>
      <b/>
      <sz val="11"/>
      <name val="ＭＳ Ｐゴシック"/>
      <family val="3"/>
      <charset val="128"/>
    </font>
    <font>
      <u/>
      <sz val="11"/>
      <color theme="10"/>
      <name val="游ゴシック"/>
      <family val="2"/>
      <charset val="128"/>
      <scheme val="minor"/>
    </font>
    <font>
      <sz val="11"/>
      <color rgb="FFFF0000"/>
      <name val="游ゴシック"/>
      <family val="2"/>
      <charset val="128"/>
      <scheme val="minor"/>
    </font>
    <font>
      <b/>
      <sz val="18"/>
      <color rgb="FFFF0000"/>
      <name val="游ゴシック"/>
      <family val="3"/>
      <charset val="128"/>
      <scheme val="minor"/>
    </font>
    <font>
      <sz val="11"/>
      <color theme="1"/>
      <name val="游ゴシック"/>
      <family val="3"/>
      <charset val="128"/>
      <scheme val="minor"/>
    </font>
    <font>
      <sz val="11"/>
      <name val="游ゴシック"/>
      <family val="2"/>
      <charset val="128"/>
      <scheme val="minor"/>
    </font>
    <font>
      <sz val="11"/>
      <color rgb="FFFF0000"/>
      <name val="ＭＳ Ｐゴシック"/>
      <family val="2"/>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alignment vertical="center"/>
    </xf>
    <xf numFmtId="0" fontId="2" fillId="0" borderId="0">
      <alignment vertical="center"/>
    </xf>
    <xf numFmtId="0" fontId="2" fillId="0" borderId="0"/>
    <xf numFmtId="0" fontId="6"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xf numFmtId="0" fontId="1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1" fillId="0" borderId="0" applyNumberFormat="0" applyFill="0" applyBorder="0" applyAlignment="0" applyProtection="0">
      <alignment vertical="top"/>
      <protection locked="0"/>
    </xf>
    <xf numFmtId="0" fontId="15" fillId="0" borderId="0" applyNumberFormat="0" applyFill="0" applyBorder="0" applyAlignment="0" applyProtection="0">
      <alignment vertical="center"/>
    </xf>
    <xf numFmtId="0" fontId="2" fillId="0" borderId="0">
      <alignment vertical="center"/>
    </xf>
  </cellStyleXfs>
  <cellXfs count="87">
    <xf numFmtId="0" fontId="0" fillId="0" borderId="0" xfId="0">
      <alignment vertical="center"/>
    </xf>
    <xf numFmtId="0" fontId="3" fillId="0" borderId="1" xfId="1" applyFont="1" applyBorder="1" applyAlignment="1">
      <alignment horizontal="center" vertical="center"/>
    </xf>
    <xf numFmtId="0" fontId="0" fillId="0" borderId="0" xfId="1" applyFont="1">
      <alignment vertical="center"/>
    </xf>
    <xf numFmtId="0" fontId="2" fillId="0" borderId="0" xfId="1">
      <alignment vertical="center"/>
    </xf>
    <xf numFmtId="0" fontId="2" fillId="0" borderId="1" xfId="1" applyFont="1" applyBorder="1" applyAlignment="1">
      <alignment horizontal="left" vertical="center"/>
    </xf>
    <xf numFmtId="176" fontId="2" fillId="0" borderId="1" xfId="1" applyNumberFormat="1" applyFont="1" applyBorder="1" applyAlignment="1">
      <alignment horizontal="right" vertical="center"/>
    </xf>
    <xf numFmtId="176" fontId="2" fillId="0" borderId="1" xfId="2" applyNumberFormat="1" applyFont="1" applyBorder="1" applyAlignment="1">
      <alignment vertical="center"/>
    </xf>
    <xf numFmtId="177" fontId="2" fillId="0" borderId="1" xfId="1" applyNumberFormat="1" applyBorder="1">
      <alignment vertical="center"/>
    </xf>
    <xf numFmtId="0" fontId="6" fillId="0" borderId="0" xfId="3" applyAlignment="1" applyProtection="1">
      <alignment vertical="center"/>
    </xf>
    <xf numFmtId="178" fontId="7" fillId="2" borderId="1" xfId="2" applyNumberFormat="1" applyFont="1" applyFill="1" applyBorder="1" applyAlignment="1">
      <alignment vertical="center"/>
    </xf>
    <xf numFmtId="0" fontId="2" fillId="0" borderId="1" xfId="1" applyFont="1" applyBorder="1">
      <alignment vertical="center"/>
    </xf>
    <xf numFmtId="177" fontId="2" fillId="0" borderId="1" xfId="1" applyNumberFormat="1" applyFont="1" applyBorder="1">
      <alignment vertical="center"/>
    </xf>
    <xf numFmtId="177" fontId="3" fillId="0" borderId="1" xfId="1" applyNumberFormat="1" applyFont="1" applyBorder="1" applyAlignment="1">
      <alignment horizontal="center" vertical="center"/>
    </xf>
    <xf numFmtId="179" fontId="7" fillId="2" borderId="1" xfId="4" applyNumberFormat="1" applyFont="1" applyFill="1" applyBorder="1" applyAlignment="1">
      <alignment horizontal="right" vertical="center"/>
    </xf>
    <xf numFmtId="0" fontId="2" fillId="0" borderId="0" xfId="5">
      <alignment vertical="center"/>
    </xf>
    <xf numFmtId="0" fontId="2" fillId="0" borderId="0" xfId="5" applyAlignment="1">
      <alignment horizontal="right" vertical="center"/>
    </xf>
    <xf numFmtId="0" fontId="0" fillId="0" borderId="0" xfId="5" applyFont="1">
      <alignment vertical="center"/>
    </xf>
    <xf numFmtId="176" fontId="2" fillId="0" borderId="0" xfId="5" applyNumberFormat="1">
      <alignment vertical="center"/>
    </xf>
    <xf numFmtId="0" fontId="2" fillId="0" borderId="0" xfId="1" applyFont="1">
      <alignment vertical="center"/>
    </xf>
    <xf numFmtId="176" fontId="2" fillId="0" borderId="0" xfId="5" applyNumberFormat="1" applyAlignment="1">
      <alignment horizontal="right"/>
    </xf>
    <xf numFmtId="0" fontId="9" fillId="0" borderId="0" xfId="5" applyFont="1" applyAlignment="1">
      <alignment horizontal="right" vertical="center"/>
    </xf>
    <xf numFmtId="0" fontId="2" fillId="0" borderId="0" xfId="2"/>
    <xf numFmtId="177" fontId="2" fillId="0" borderId="0" xfId="5" applyNumberFormat="1">
      <alignment vertical="center"/>
    </xf>
    <xf numFmtId="177" fontId="10" fillId="0" borderId="0" xfId="6" applyNumberFormat="1" applyBorder="1">
      <alignment vertical="center"/>
    </xf>
    <xf numFmtId="177" fontId="3" fillId="0" borderId="0" xfId="1" applyNumberFormat="1" applyFont="1" applyBorder="1" applyAlignment="1">
      <alignment horizontal="center" vertical="center"/>
    </xf>
    <xf numFmtId="38" fontId="2" fillId="0" borderId="0" xfId="4" applyAlignment="1">
      <alignment vertical="center"/>
    </xf>
    <xf numFmtId="38" fontId="1" fillId="0" borderId="0" xfId="4" applyFont="1" applyAlignment="1">
      <alignment vertical="center"/>
    </xf>
    <xf numFmtId="38" fontId="0" fillId="0" borderId="0" xfId="4" applyFont="1" applyAlignment="1">
      <alignment vertical="center"/>
    </xf>
    <xf numFmtId="177" fontId="3" fillId="0" borderId="0" xfId="1" applyNumberFormat="1" applyFont="1" applyBorder="1" applyAlignment="1">
      <alignment vertical="center"/>
    </xf>
    <xf numFmtId="0" fontId="2" fillId="0" borderId="1" xfId="5" applyBorder="1">
      <alignment vertical="center"/>
    </xf>
    <xf numFmtId="0" fontId="0" fillId="0" borderId="1" xfId="5" applyFont="1" applyBorder="1">
      <alignment vertical="center"/>
    </xf>
    <xf numFmtId="38" fontId="1" fillId="0" borderId="1" xfId="4" applyFont="1" applyBorder="1" applyAlignment="1">
      <alignment vertical="center"/>
    </xf>
    <xf numFmtId="176" fontId="2" fillId="0" borderId="1" xfId="5" applyNumberFormat="1" applyBorder="1">
      <alignment vertical="center"/>
    </xf>
    <xf numFmtId="38" fontId="2" fillId="0" borderId="1" xfId="4" applyBorder="1" applyAlignment="1">
      <alignment vertical="center"/>
    </xf>
    <xf numFmtId="38" fontId="0" fillId="0" borderId="1" xfId="4" applyFont="1" applyBorder="1" applyAlignment="1">
      <alignment vertical="center"/>
    </xf>
    <xf numFmtId="176" fontId="2" fillId="0" borderId="1" xfId="5" applyNumberFormat="1" applyBorder="1" applyAlignment="1">
      <alignment horizontal="right"/>
    </xf>
    <xf numFmtId="0" fontId="2" fillId="0" borderId="1" xfId="2" applyBorder="1"/>
    <xf numFmtId="177" fontId="2" fillId="0" borderId="1" xfId="5" applyNumberFormat="1" applyBorder="1">
      <alignment vertical="center"/>
    </xf>
    <xf numFmtId="177" fontId="10" fillId="0" borderId="1" xfId="6" applyNumberFormat="1" applyBorder="1">
      <alignment vertical="center"/>
    </xf>
    <xf numFmtId="177" fontId="3" fillId="0" borderId="1" xfId="1" applyNumberFormat="1" applyFont="1" applyBorder="1" applyAlignment="1">
      <alignment vertical="center"/>
    </xf>
    <xf numFmtId="177" fontId="2" fillId="0" borderId="0" xfId="1" applyNumberFormat="1" applyBorder="1">
      <alignment vertical="center"/>
    </xf>
    <xf numFmtId="178" fontId="7" fillId="2" borderId="0" xfId="2" applyNumberFormat="1" applyFont="1" applyFill="1" applyBorder="1" applyAlignment="1">
      <alignment vertical="center"/>
    </xf>
    <xf numFmtId="38" fontId="1" fillId="0" borderId="0" xfId="7" applyFont="1">
      <alignment vertical="center"/>
    </xf>
    <xf numFmtId="3" fontId="2" fillId="0" borderId="0" xfId="2" applyNumberFormat="1" applyAlignment="1">
      <alignment vertical="center"/>
    </xf>
    <xf numFmtId="0" fontId="2" fillId="0" borderId="0" xfId="2" applyAlignment="1">
      <alignment vertical="center"/>
    </xf>
    <xf numFmtId="0" fontId="1" fillId="0" borderId="0" xfId="8">
      <alignment vertical="center"/>
    </xf>
    <xf numFmtId="0" fontId="2" fillId="0" borderId="1" xfId="2" applyBorder="1" applyAlignment="1">
      <alignment vertical="center"/>
    </xf>
    <xf numFmtId="0" fontId="1" fillId="0" borderId="1" xfId="8" applyBorder="1">
      <alignment vertical="center"/>
    </xf>
    <xf numFmtId="177" fontId="2" fillId="0" borderId="0" xfId="4" applyNumberFormat="1" applyAlignment="1">
      <alignment vertical="center"/>
    </xf>
    <xf numFmtId="177" fontId="0" fillId="0" borderId="0" xfId="4" applyNumberFormat="1" applyFont="1" applyAlignment="1">
      <alignment vertical="center"/>
    </xf>
    <xf numFmtId="177" fontId="1" fillId="0" borderId="1" xfId="4" applyNumberFormat="1" applyFont="1" applyBorder="1" applyAlignment="1">
      <alignment vertical="center"/>
    </xf>
    <xf numFmtId="176" fontId="2" fillId="0" borderId="1" xfId="2" applyNumberFormat="1" applyFill="1" applyBorder="1" applyAlignment="1">
      <alignment vertical="center"/>
    </xf>
    <xf numFmtId="177" fontId="2" fillId="0" borderId="1" xfId="4" applyNumberFormat="1" applyBorder="1" applyAlignment="1">
      <alignment vertical="center"/>
    </xf>
    <xf numFmtId="38" fontId="2" fillId="0" borderId="1" xfId="4" applyFont="1" applyBorder="1" applyAlignment="1">
      <alignment vertical="center"/>
    </xf>
    <xf numFmtId="0" fontId="2" fillId="0" borderId="0" xfId="9">
      <alignment vertical="center"/>
    </xf>
    <xf numFmtId="0" fontId="1" fillId="0" borderId="0" xfId="10">
      <alignment vertical="center"/>
    </xf>
    <xf numFmtId="0" fontId="11" fillId="0" borderId="0" xfId="11" applyAlignment="1" applyProtection="1">
      <alignment vertical="center"/>
    </xf>
    <xf numFmtId="0" fontId="1" fillId="0" borderId="0" xfId="10" applyFont="1">
      <alignment vertical="center"/>
    </xf>
    <xf numFmtId="3" fontId="1" fillId="0" borderId="0" xfId="10" applyNumberFormat="1">
      <alignment vertical="center"/>
    </xf>
    <xf numFmtId="3" fontId="2" fillId="0" borderId="0" xfId="9" applyNumberFormat="1">
      <alignment vertical="center"/>
    </xf>
    <xf numFmtId="3" fontId="2" fillId="0" borderId="0" xfId="9" applyNumberFormat="1" applyAlignment="1">
      <alignment vertical="center"/>
    </xf>
    <xf numFmtId="38" fontId="0" fillId="0" borderId="0" xfId="7" applyFont="1" applyAlignment="1">
      <alignment vertical="center"/>
    </xf>
    <xf numFmtId="38" fontId="2" fillId="0" borderId="0" xfId="7" applyFont="1" applyAlignment="1">
      <alignment vertical="center"/>
    </xf>
    <xf numFmtId="3" fontId="12" fillId="0" borderId="0" xfId="9" applyNumberFormat="1" applyFont="1">
      <alignment vertical="center"/>
    </xf>
    <xf numFmtId="38" fontId="12" fillId="0" borderId="0" xfId="7" applyFont="1" applyAlignment="1">
      <alignment vertical="center"/>
    </xf>
    <xf numFmtId="38" fontId="13" fillId="0" borderId="0" xfId="7" applyFont="1" applyAlignment="1">
      <alignment vertical="center"/>
    </xf>
    <xf numFmtId="0" fontId="14" fillId="0" borderId="0" xfId="9" applyFont="1" applyAlignment="1">
      <alignment vertical="center"/>
    </xf>
    <xf numFmtId="0" fontId="2" fillId="0" borderId="0" xfId="9" applyAlignment="1">
      <alignment vertical="center"/>
    </xf>
    <xf numFmtId="0" fontId="17" fillId="0" borderId="0" xfId="13" applyFont="1">
      <alignment vertical="center"/>
    </xf>
    <xf numFmtId="0" fontId="1" fillId="0" borderId="0" xfId="13">
      <alignment vertical="center"/>
    </xf>
    <xf numFmtId="0" fontId="1" fillId="0" borderId="0" xfId="13" applyFont="1">
      <alignment vertical="center"/>
    </xf>
    <xf numFmtId="0" fontId="0" fillId="0" borderId="0" xfId="13" applyFont="1">
      <alignment vertical="center"/>
    </xf>
    <xf numFmtId="0" fontId="11" fillId="0" borderId="0" xfId="14" applyAlignment="1" applyProtection="1">
      <alignment vertical="center"/>
    </xf>
    <xf numFmtId="0" fontId="15" fillId="0" borderId="0" xfId="15">
      <alignment vertical="center"/>
    </xf>
    <xf numFmtId="0" fontId="15" fillId="0" borderId="0" xfId="15" applyAlignment="1" applyProtection="1">
      <alignment vertical="center"/>
    </xf>
    <xf numFmtId="177" fontId="1" fillId="0" borderId="0" xfId="13" applyNumberFormat="1">
      <alignment vertical="center"/>
    </xf>
    <xf numFmtId="177" fontId="2" fillId="0" borderId="0" xfId="16" applyNumberFormat="1">
      <alignment vertical="center"/>
    </xf>
    <xf numFmtId="177" fontId="1" fillId="0" borderId="0" xfId="13" applyNumberFormat="1" applyFont="1">
      <alignment vertical="center"/>
    </xf>
    <xf numFmtId="177" fontId="18" fillId="0" borderId="0" xfId="13" applyNumberFormat="1" applyFont="1">
      <alignment vertical="center"/>
    </xf>
    <xf numFmtId="177" fontId="12" fillId="0" borderId="0" xfId="16" applyNumberFormat="1" applyFont="1">
      <alignment vertical="center"/>
    </xf>
    <xf numFmtId="0" fontId="16" fillId="0" borderId="0" xfId="13" applyFont="1">
      <alignment vertical="center"/>
    </xf>
    <xf numFmtId="177" fontId="19" fillId="0" borderId="0" xfId="13" applyNumberFormat="1" applyFont="1">
      <alignment vertical="center"/>
    </xf>
    <xf numFmtId="177" fontId="16" fillId="0" borderId="0" xfId="13" applyNumberFormat="1" applyFont="1">
      <alignment vertical="center"/>
    </xf>
    <xf numFmtId="177" fontId="0" fillId="0" borderId="0" xfId="13" applyNumberFormat="1" applyFont="1">
      <alignment vertical="center"/>
    </xf>
    <xf numFmtId="0" fontId="2" fillId="0" borderId="0" xfId="16">
      <alignment vertical="center"/>
    </xf>
    <xf numFmtId="0" fontId="20" fillId="0" borderId="0" xfId="16" applyFont="1">
      <alignment vertical="center"/>
    </xf>
    <xf numFmtId="49" fontId="1" fillId="0" borderId="0" xfId="13" applyNumberFormat="1" applyFont="1">
      <alignment vertical="center"/>
    </xf>
  </cellXfs>
  <cellStyles count="17">
    <cellStyle name="ハイパーリンク 2" xfId="3" xr:uid="{D58B7621-3936-4014-A026-1E2BE3A21C74}"/>
    <cellStyle name="ハイパーリンク 2 2" xfId="14" xr:uid="{CD3D8EC7-D98E-47D5-AB04-48032C4BE8F3}"/>
    <cellStyle name="ハイパーリンク 3" xfId="11" xr:uid="{DCFBA7AA-345B-443B-8742-39650922771A}"/>
    <cellStyle name="ハイパーリンク 4" xfId="15" xr:uid="{DA9FC848-2DFB-441F-A20D-901ACD086FCF}"/>
    <cellStyle name="桁区切り 2" xfId="4" xr:uid="{85179516-7CC1-4779-BC23-6B3A6A46819A}"/>
    <cellStyle name="桁区切り 2 2" xfId="7" xr:uid="{44014BE8-2922-4586-94DE-4FB3DC655F0F}"/>
    <cellStyle name="標準" xfId="0" builtinId="0"/>
    <cellStyle name="標準 11" xfId="10" xr:uid="{A125AA53-21EE-4A3F-A604-5C327ED92067}"/>
    <cellStyle name="標準 14 2" xfId="13" xr:uid="{B0F311D0-8AAC-4B20-B1D5-4CBC1BC8269B}"/>
    <cellStyle name="標準 15" xfId="6" xr:uid="{B066C529-347E-431E-8AC9-160BBE6028DC}"/>
    <cellStyle name="標準 2" xfId="9" xr:uid="{BFA5ED6F-9EBB-47D7-9E93-BAE01BFD18C6}"/>
    <cellStyle name="標準 2 2" xfId="16" xr:uid="{BC59A47A-9EEA-4136-9B4D-A4CD58F9839F}"/>
    <cellStyle name="標準 2 2 2" xfId="2" xr:uid="{74AAB09A-18A9-41D0-94E3-20175F1C349B}"/>
    <cellStyle name="標準 6" xfId="12" xr:uid="{8448F1F0-46F3-4083-9CC9-C868DC7F0853}"/>
    <cellStyle name="標準 9" xfId="8" xr:uid="{BFEB9689-D3C8-4E2E-8F28-3B6EA922A5A0}"/>
    <cellStyle name="標準_Book1" xfId="1" xr:uid="{C7C97FCA-B8C5-40BA-9072-5E68E2ED623D}"/>
    <cellStyle name="標準_exel" xfId="5" xr:uid="{8148F361-B311-4A70-9E6A-BCC7F032E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1"/>
    </mc:Choice>
    <mc:Fallback>
      <c:style val="41"/>
    </mc:Fallback>
  </mc:AlternateContent>
  <c:chart>
    <c:autoTitleDeleted val="1"/>
    <c:plotArea>
      <c:layout>
        <c:manualLayout>
          <c:layoutTarget val="inner"/>
          <c:xMode val="edge"/>
          <c:yMode val="edge"/>
          <c:x val="6.7120560327963819E-2"/>
          <c:y val="9.9436650724821898E-2"/>
          <c:w val="0.91749708107627537"/>
          <c:h val="0.7504317789292001"/>
        </c:manualLayout>
      </c:layout>
      <c:barChart>
        <c:barDir val="col"/>
        <c:grouping val="clustered"/>
        <c:varyColors val="0"/>
        <c:ser>
          <c:idx val="0"/>
          <c:order val="0"/>
          <c:tx>
            <c:strRef>
              <c:f>'10代中絶'!$K$1</c:f>
              <c:strCache>
                <c:ptCount val="1"/>
                <c:pt idx="0">
                  <c:v>2010年度</c:v>
                </c:pt>
              </c:strCache>
            </c:strRef>
          </c:tx>
          <c:invertIfNegative val="0"/>
          <c:dPt>
            <c:idx val="0"/>
            <c:invertIfNegative val="0"/>
            <c:bubble3D val="0"/>
            <c:extLst>
              <c:ext xmlns:c16="http://schemas.microsoft.com/office/drawing/2014/chart" uri="{C3380CC4-5D6E-409C-BE32-E72D297353CC}">
                <c16:uniqueId val="{00000000-0991-42EE-81FA-B87042F38421}"/>
              </c:ext>
            </c:extLst>
          </c:dPt>
          <c:dPt>
            <c:idx val="7"/>
            <c:invertIfNegative val="0"/>
            <c:bubble3D val="0"/>
            <c:spPr>
              <a:solidFill>
                <a:srgbClr val="FFFF00"/>
              </a:solidFill>
            </c:spPr>
            <c:extLst>
              <c:ext xmlns:c16="http://schemas.microsoft.com/office/drawing/2014/chart" uri="{C3380CC4-5D6E-409C-BE32-E72D297353CC}">
                <c16:uniqueId val="{00000002-0991-42EE-81FA-B87042F38421}"/>
              </c:ext>
            </c:extLst>
          </c:dPt>
          <c:dPt>
            <c:idx val="11"/>
            <c:invertIfNegative val="0"/>
            <c:bubble3D val="0"/>
            <c:extLst>
              <c:ext xmlns:c16="http://schemas.microsoft.com/office/drawing/2014/chart" uri="{C3380CC4-5D6E-409C-BE32-E72D297353CC}">
                <c16:uniqueId val="{00000003-0991-42EE-81FA-B87042F38421}"/>
              </c:ext>
            </c:extLst>
          </c:dPt>
          <c:dPt>
            <c:idx val="17"/>
            <c:invertIfNegative val="0"/>
            <c:bubble3D val="0"/>
            <c:extLst>
              <c:ext xmlns:c16="http://schemas.microsoft.com/office/drawing/2014/chart" uri="{C3380CC4-5D6E-409C-BE32-E72D297353CC}">
                <c16:uniqueId val="{00000004-0991-42EE-81FA-B87042F38421}"/>
              </c:ext>
            </c:extLst>
          </c:dPt>
          <c:dPt>
            <c:idx val="18"/>
            <c:invertIfNegative val="0"/>
            <c:bubble3D val="0"/>
            <c:spPr>
              <a:solidFill>
                <a:srgbClr val="FFFF00"/>
              </a:solidFill>
            </c:spPr>
            <c:extLst>
              <c:ext xmlns:c16="http://schemas.microsoft.com/office/drawing/2014/chart" uri="{C3380CC4-5D6E-409C-BE32-E72D297353CC}">
                <c16:uniqueId val="{00000006-0991-42EE-81FA-B87042F38421}"/>
              </c:ext>
            </c:extLst>
          </c:dPt>
          <c:dPt>
            <c:idx val="28"/>
            <c:invertIfNegative val="0"/>
            <c:bubble3D val="0"/>
            <c:spPr>
              <a:solidFill>
                <a:srgbClr val="FFFF00"/>
              </a:solidFill>
            </c:spPr>
            <c:extLst>
              <c:ext xmlns:c16="http://schemas.microsoft.com/office/drawing/2014/chart" uri="{C3380CC4-5D6E-409C-BE32-E72D297353CC}">
                <c16:uniqueId val="{00000008-0991-42EE-81FA-B87042F38421}"/>
              </c:ext>
            </c:extLst>
          </c:dPt>
          <c:dPt>
            <c:idx val="33"/>
            <c:invertIfNegative val="0"/>
            <c:bubble3D val="0"/>
            <c:spPr>
              <a:solidFill>
                <a:srgbClr val="FF0000"/>
              </a:solidFill>
            </c:spPr>
            <c:extLst>
              <c:ext xmlns:c16="http://schemas.microsoft.com/office/drawing/2014/chart" uri="{C3380CC4-5D6E-409C-BE32-E72D297353CC}">
                <c16:uniqueId val="{0000000A-0991-42EE-81FA-B87042F38421}"/>
              </c:ext>
            </c:extLst>
          </c:dPt>
          <c:dPt>
            <c:idx val="37"/>
            <c:invertIfNegative val="0"/>
            <c:bubble3D val="0"/>
            <c:spPr>
              <a:solidFill>
                <a:srgbClr val="FF0000"/>
              </a:solidFill>
            </c:spPr>
            <c:extLst>
              <c:ext xmlns:c16="http://schemas.microsoft.com/office/drawing/2014/chart" uri="{C3380CC4-5D6E-409C-BE32-E72D297353CC}">
                <c16:uniqueId val="{0000000C-0991-42EE-81FA-B87042F38421}"/>
              </c:ext>
            </c:extLst>
          </c:dPt>
          <c:dPt>
            <c:idx val="38"/>
            <c:invertIfNegative val="0"/>
            <c:bubble3D val="0"/>
            <c:spPr>
              <a:solidFill>
                <a:srgbClr val="FF0000"/>
              </a:solidFill>
            </c:spPr>
            <c:extLst>
              <c:ext xmlns:c16="http://schemas.microsoft.com/office/drawing/2014/chart" uri="{C3380CC4-5D6E-409C-BE32-E72D297353CC}">
                <c16:uniqueId val="{0000000E-0991-42EE-81FA-B87042F38421}"/>
              </c:ext>
            </c:extLst>
          </c:dPt>
          <c:dPt>
            <c:idx val="39"/>
            <c:invertIfNegative val="0"/>
            <c:bubble3D val="0"/>
            <c:spPr>
              <a:solidFill>
                <a:srgbClr val="FF0000"/>
              </a:solidFill>
            </c:spPr>
            <c:extLst>
              <c:ext xmlns:c16="http://schemas.microsoft.com/office/drawing/2014/chart" uri="{C3380CC4-5D6E-409C-BE32-E72D297353CC}">
                <c16:uniqueId val="{00000010-0991-42EE-81FA-B87042F38421}"/>
              </c:ext>
            </c:extLst>
          </c:dPt>
          <c:dPt>
            <c:idx val="47"/>
            <c:invertIfNegative val="0"/>
            <c:bubble3D val="0"/>
            <c:spPr>
              <a:solidFill>
                <a:srgbClr val="92D050"/>
              </a:solidFill>
            </c:spPr>
            <c:extLst>
              <c:ext xmlns:c16="http://schemas.microsoft.com/office/drawing/2014/chart" uri="{C3380CC4-5D6E-409C-BE32-E72D297353CC}">
                <c16:uniqueId val="{00000012-0991-42EE-81FA-B87042F38421}"/>
              </c:ext>
            </c:extLst>
          </c:dPt>
          <c:dLbls>
            <c:dLbl>
              <c:idx val="0"/>
              <c:spPr/>
              <c:txPr>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0-0991-42EE-81FA-B87042F38421}"/>
                </c:ext>
              </c:extLst>
            </c:dLbl>
            <c:dLbl>
              <c:idx val="5"/>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3-0991-42EE-81FA-B87042F38421}"/>
                </c:ext>
              </c:extLst>
            </c:dLbl>
            <c:dLbl>
              <c:idx val="6"/>
              <c:spPr/>
              <c:txPr>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14-0991-42EE-81FA-B87042F38421}"/>
                </c:ext>
              </c:extLst>
            </c:dLbl>
            <c:dLbl>
              <c:idx val="7"/>
              <c:spPr/>
              <c:txPr>
                <a:bodyPr/>
                <a:lstStyle/>
                <a:p>
                  <a:pPr>
                    <a:defRPr>
                      <a:solidFill>
                        <a:srgbClr val="FFFF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91-42EE-81FA-B87042F38421}"/>
                </c:ext>
              </c:extLst>
            </c:dLbl>
            <c:dLbl>
              <c:idx val="11"/>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3-0991-42EE-81FA-B87042F38421}"/>
                </c:ext>
              </c:extLst>
            </c:dLbl>
            <c:dLbl>
              <c:idx val="12"/>
              <c:spPr/>
              <c:txPr>
                <a:bodyPr/>
                <a:lstStyle/>
                <a:p>
                  <a:pPr>
                    <a:defRPr>
                      <a:solidFill>
                        <a:srgbClr val="FFFF66"/>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5-0991-42EE-81FA-B87042F38421}"/>
                </c:ext>
              </c:extLst>
            </c:dLbl>
            <c:dLbl>
              <c:idx val="17"/>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4-0991-42EE-81FA-B87042F38421}"/>
                </c:ext>
              </c:extLst>
            </c:dLbl>
            <c:dLbl>
              <c:idx val="18"/>
              <c:spPr/>
              <c:txPr>
                <a:bodyPr/>
                <a:lstStyle/>
                <a:p>
                  <a:pPr>
                    <a:defRPr>
                      <a:solidFill>
                        <a:srgbClr val="FFFF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91-42EE-81FA-B87042F38421}"/>
                </c:ext>
              </c:extLst>
            </c:dLbl>
            <c:dLbl>
              <c:idx val="28"/>
              <c:layout>
                <c:manualLayout>
                  <c:x val="-1.7335528649246562E-3"/>
                  <c:y val="1.3492989542110641E-2"/>
                </c:manualLayout>
              </c:layout>
              <c:spPr/>
              <c:txPr>
                <a:bodyPr/>
                <a:lstStyle/>
                <a:p>
                  <a:pPr>
                    <a:defRPr>
                      <a:solidFill>
                        <a:srgbClr val="FFFF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91-42EE-81FA-B87042F38421}"/>
                </c:ext>
              </c:extLst>
            </c:dLbl>
            <c:dLbl>
              <c:idx val="31"/>
              <c:spPr/>
              <c:txPr>
                <a:bodyPr/>
                <a:lstStyle/>
                <a:p>
                  <a:pPr>
                    <a:defRPr>
                      <a:solidFill>
                        <a:srgbClr val="FFFF66"/>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6-0991-42EE-81FA-B87042F38421}"/>
                </c:ext>
              </c:extLst>
            </c:dLbl>
            <c:dLbl>
              <c:idx val="33"/>
              <c:spPr/>
              <c:txPr>
                <a:bodyPr/>
                <a:lstStyle/>
                <a:p>
                  <a:pPr>
                    <a:defRPr>
                      <a:solidFill>
                        <a:srgbClr val="FF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91-42EE-81FA-B87042F38421}"/>
                </c:ext>
              </c:extLst>
            </c:dLbl>
            <c:dLbl>
              <c:idx val="37"/>
              <c:spPr/>
              <c:txPr>
                <a:bodyPr/>
                <a:lstStyle/>
                <a:p>
                  <a:pPr>
                    <a:defRPr>
                      <a:solidFill>
                        <a:srgbClr val="FF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91-42EE-81FA-B87042F38421}"/>
                </c:ext>
              </c:extLst>
            </c:dLbl>
            <c:dLbl>
              <c:idx val="38"/>
              <c:layout>
                <c:manualLayout>
                  <c:x val="-3.3182091478688012E-4"/>
                  <c:y val="-7.3806249297169819E-3"/>
                </c:manualLayout>
              </c:layout>
              <c:spPr/>
              <c:txPr>
                <a:bodyPr/>
                <a:lstStyle/>
                <a:p>
                  <a:pPr>
                    <a:defRPr>
                      <a:solidFill>
                        <a:srgbClr val="FF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91-42EE-81FA-B87042F38421}"/>
                </c:ext>
              </c:extLst>
            </c:dLbl>
            <c:dLbl>
              <c:idx val="39"/>
              <c:layout>
                <c:manualLayout>
                  <c:x val="2.3671393131267631E-2"/>
                  <c:y val="8.1916346735345317E-3"/>
                </c:manualLayout>
              </c:layout>
              <c:spPr/>
              <c:txPr>
                <a:bodyPr/>
                <a:lstStyle/>
                <a:p>
                  <a:pPr>
                    <a:defRPr>
                      <a:solidFill>
                        <a:srgbClr val="FF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91-42EE-81FA-B87042F38421}"/>
                </c:ext>
              </c:extLst>
            </c:dLbl>
            <c:dLbl>
              <c:idx val="40"/>
              <c:spPr/>
              <c:txPr>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7-0991-42EE-81FA-B87042F38421}"/>
                </c:ext>
              </c:extLst>
            </c:dLbl>
            <c:dLbl>
              <c:idx val="42"/>
              <c:spPr/>
              <c:txPr>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8-0991-42EE-81FA-B87042F38421}"/>
                </c:ext>
              </c:extLst>
            </c:dLbl>
            <c:dLbl>
              <c:idx val="47"/>
              <c:layout>
                <c:manualLayout>
                  <c:x val="-5.4521929824561405E-3"/>
                  <c:y val="9.5202777777777785E-3"/>
                </c:manualLayout>
              </c:layout>
              <c:spPr/>
              <c:txPr>
                <a:bodyPr/>
                <a:lstStyle/>
                <a:p>
                  <a:pPr>
                    <a:defRPr>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991-42EE-81FA-B87042F384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'10代中絶'!$A$2:$A$49</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'10代中絶'!$K$2:$K$49</c:f>
              <c:numCache>
                <c:formatCode>0.0_ </c:formatCode>
                <c:ptCount val="48"/>
                <c:pt idx="0">
                  <c:v>8.9920634920634921</c:v>
                </c:pt>
                <c:pt idx="1">
                  <c:v>7.5151515151515156</c:v>
                </c:pt>
                <c:pt idx="2">
                  <c:v>6.1875</c:v>
                </c:pt>
                <c:pt idx="3">
                  <c:v>6.4745762711864403</c:v>
                </c:pt>
                <c:pt idx="4">
                  <c:v>5.2173913043478262</c:v>
                </c:pt>
                <c:pt idx="5">
                  <c:v>5.5555555555555554</c:v>
                </c:pt>
                <c:pt idx="6">
                  <c:v>7.3061224489795915</c:v>
                </c:pt>
                <c:pt idx="7">
                  <c:v>4.4057971014492754</c:v>
                </c:pt>
                <c:pt idx="8">
                  <c:v>6.8478260869565215</c:v>
                </c:pt>
                <c:pt idx="9">
                  <c:v>6.8085106382978724</c:v>
                </c:pt>
                <c:pt idx="10">
                  <c:v>6.0231213872832372</c:v>
                </c:pt>
                <c:pt idx="11">
                  <c:v>5.4347826086956523</c:v>
                </c:pt>
                <c:pt idx="12">
                  <c:v>6.6568265682656831</c:v>
                </c:pt>
                <c:pt idx="13">
                  <c:v>5.6206896551724137</c:v>
                </c:pt>
                <c:pt idx="14">
                  <c:v>5.7818181818181822</c:v>
                </c:pt>
                <c:pt idx="15">
                  <c:v>6.0434782608695654</c:v>
                </c:pt>
                <c:pt idx="16">
                  <c:v>6.1851851851851851</c:v>
                </c:pt>
                <c:pt idx="17">
                  <c:v>4.7894736842105265</c:v>
                </c:pt>
                <c:pt idx="18">
                  <c:v>3.1818181818181817</c:v>
                </c:pt>
                <c:pt idx="19">
                  <c:v>6.75</c:v>
                </c:pt>
                <c:pt idx="20">
                  <c:v>5.44</c:v>
                </c:pt>
                <c:pt idx="21">
                  <c:v>6.7926829268292686</c:v>
                </c:pt>
                <c:pt idx="22">
                  <c:v>6.7897727272727275</c:v>
                </c:pt>
                <c:pt idx="23">
                  <c:v>7.9767441860465116</c:v>
                </c:pt>
                <c:pt idx="24">
                  <c:v>5.1714285714285717</c:v>
                </c:pt>
                <c:pt idx="25">
                  <c:v>6.523076923076923</c:v>
                </c:pt>
                <c:pt idx="26">
                  <c:v>7.6390243902439021</c:v>
                </c:pt>
                <c:pt idx="27">
                  <c:v>5.6315789473684212</c:v>
                </c:pt>
                <c:pt idx="28">
                  <c:v>4.416666666666667</c:v>
                </c:pt>
                <c:pt idx="29">
                  <c:v>6.7391304347826084</c:v>
                </c:pt>
                <c:pt idx="30">
                  <c:v>7.5714285714285712</c:v>
                </c:pt>
                <c:pt idx="31">
                  <c:v>6.875</c:v>
                </c:pt>
                <c:pt idx="32">
                  <c:v>7.042553191489362</c:v>
                </c:pt>
                <c:pt idx="33">
                  <c:v>9.7121212121212128</c:v>
                </c:pt>
                <c:pt idx="34">
                  <c:v>7.28125</c:v>
                </c:pt>
                <c:pt idx="35">
                  <c:v>7.2941176470588234</c:v>
                </c:pt>
                <c:pt idx="36">
                  <c:v>7.5238095238095237</c:v>
                </c:pt>
                <c:pt idx="37">
                  <c:v>9.6875</c:v>
                </c:pt>
                <c:pt idx="38">
                  <c:v>10.235294117647058</c:v>
                </c:pt>
                <c:pt idx="39">
                  <c:v>10.535433070866143</c:v>
                </c:pt>
                <c:pt idx="40">
                  <c:v>9.2857142857142865</c:v>
                </c:pt>
                <c:pt idx="41">
                  <c:v>8.257142857142858</c:v>
                </c:pt>
                <c:pt idx="42">
                  <c:v>9.204545454545455</c:v>
                </c:pt>
                <c:pt idx="43">
                  <c:v>7.9259259259259256</c:v>
                </c:pt>
                <c:pt idx="44">
                  <c:v>6.5185185185185182</c:v>
                </c:pt>
                <c:pt idx="45">
                  <c:v>7.6904761904761907</c:v>
                </c:pt>
                <c:pt idx="46">
                  <c:v>6.2195121951219514</c:v>
                </c:pt>
                <c:pt idx="47" formatCode="0.0">
                  <c:v>6.9622387053270396</c:v>
                </c:pt>
              </c:numCache>
            </c:numRef>
          </c:val>
          <c:extLst>
            <c:ext xmlns:c16="http://schemas.microsoft.com/office/drawing/2014/chart" uri="{C3380CC4-5D6E-409C-BE32-E72D297353CC}">
              <c16:uniqueId val="{00000019-0991-42EE-81FA-B87042F38421}"/>
            </c:ext>
          </c:extLst>
        </c:ser>
        <c:dLbls>
          <c:showLegendKey val="0"/>
          <c:showVal val="0"/>
          <c:showCatName val="0"/>
          <c:showSerName val="0"/>
          <c:showPercent val="0"/>
          <c:showBubbleSize val="0"/>
        </c:dLbls>
        <c:gapWidth val="150"/>
        <c:axId val="125702096"/>
        <c:axId val="125703664"/>
      </c:barChart>
      <c:catAx>
        <c:axId val="125702096"/>
        <c:scaling>
          <c:orientation val="minMax"/>
        </c:scaling>
        <c:delete val="0"/>
        <c:axPos val="b"/>
        <c:numFmt formatCode="General" sourceLinked="1"/>
        <c:majorTickMark val="in"/>
        <c:minorTickMark val="none"/>
        <c:tickLblPos val="nextTo"/>
        <c:txPr>
          <a:bodyPr rot="0" vert="wordArtVertRtl"/>
          <a:lstStyle/>
          <a:p>
            <a:pPr>
              <a:defRPr sz="800" baseline="0"/>
            </a:pPr>
            <a:endParaRPr lang="ja-JP"/>
          </a:p>
        </c:txPr>
        <c:crossAx val="125703664"/>
        <c:crosses val="autoZero"/>
        <c:auto val="1"/>
        <c:lblAlgn val="ctr"/>
        <c:lblOffset val="100"/>
        <c:tickLblSkip val="1"/>
        <c:tickMarkSkip val="1"/>
        <c:noMultiLvlLbl val="0"/>
      </c:catAx>
      <c:valAx>
        <c:axId val="125703664"/>
        <c:scaling>
          <c:orientation val="minMax"/>
          <c:max val="12"/>
          <c:min val="0"/>
        </c:scaling>
        <c:delete val="0"/>
        <c:axPos val="l"/>
        <c:majorGridlines/>
        <c:title>
          <c:tx>
            <c:rich>
              <a:bodyPr rot="0" vert="horz"/>
              <a:lstStyle/>
              <a:p>
                <a:pPr>
                  <a:defRPr/>
                </a:pPr>
                <a:r>
                  <a:rPr lang="ja-JP"/>
                  <a:t>件</a:t>
                </a:r>
                <a:r>
                  <a:rPr lang="en-US"/>
                  <a:t>/</a:t>
                </a:r>
                <a:r>
                  <a:rPr lang="ja-JP"/>
                  <a:t>人口</a:t>
                </a:r>
                <a:r>
                  <a:rPr lang="en-US"/>
                  <a:t>1000</a:t>
                </a:r>
                <a:r>
                  <a:rPr lang="ja-JP"/>
                  <a:t>人</a:t>
                </a:r>
              </a:p>
            </c:rich>
          </c:tx>
          <c:layout>
            <c:manualLayout>
              <c:xMode val="edge"/>
              <c:yMode val="edge"/>
              <c:x val="7.1123755334281703E-3"/>
              <c:y val="1.2953367875647668E-2"/>
            </c:manualLayout>
          </c:layout>
          <c:overlay val="0"/>
        </c:title>
        <c:numFmt formatCode="0.0_ " sourceLinked="1"/>
        <c:majorTickMark val="in"/>
        <c:minorTickMark val="none"/>
        <c:tickLblPos val="nextTo"/>
        <c:txPr>
          <a:bodyPr rot="0" vert="horz"/>
          <a:lstStyle/>
          <a:p>
            <a:pPr>
              <a:defRPr/>
            </a:pPr>
            <a:endParaRPr lang="ja-JP"/>
          </a:p>
        </c:txPr>
        <c:crossAx val="125702096"/>
        <c:crosses val="autoZero"/>
        <c:crossBetween val="between"/>
        <c:majorUnit val="2"/>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6.8575596987706239E-2"/>
          <c:y val="5.7494415906815602E-2"/>
          <c:w val="0.85810802298361499"/>
          <c:h val="0.77677788286502625"/>
        </c:manualLayout>
      </c:layout>
      <c:lineChart>
        <c:grouping val="standard"/>
        <c:varyColors val="0"/>
        <c:ser>
          <c:idx val="0"/>
          <c:order val="0"/>
          <c:tx>
            <c:strRef>
              <c:f>中絶・離婚!$B$2</c:f>
              <c:strCache>
                <c:ptCount val="1"/>
                <c:pt idx="0">
                  <c:v>10代人工妊娠中絶率</c:v>
                </c:pt>
              </c:strCache>
            </c:strRef>
          </c:tx>
          <c:spPr>
            <a:ln>
              <a:solidFill>
                <a:schemeClr val="bg1"/>
              </a:solidFill>
            </a:ln>
          </c:spPr>
          <c:marker>
            <c:symbol val="diamond"/>
            <c:size val="9"/>
            <c:spPr>
              <a:solidFill>
                <a:sysClr val="window" lastClr="FFFFFF"/>
              </a:solidFill>
              <a:ln>
                <a:noFill/>
              </a:ln>
            </c:spPr>
          </c:marker>
          <c:cat>
            <c:numRef>
              <c:f>中絶・離婚!$A$3:$A$64</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中絶・離婚!$B$3:$B$64</c:f>
              <c:numCache>
                <c:formatCode>0.0_ </c:formatCode>
                <c:ptCount val="62"/>
                <c:pt idx="0">
                  <c:v>3.4</c:v>
                </c:pt>
                <c:pt idx="1">
                  <c:v>3.1</c:v>
                </c:pt>
                <c:pt idx="2">
                  <c:v>2.9</c:v>
                </c:pt>
                <c:pt idx="3">
                  <c:v>2.9</c:v>
                </c:pt>
                <c:pt idx="4">
                  <c:v>3</c:v>
                </c:pt>
                <c:pt idx="5">
                  <c:v>3.2</c:v>
                </c:pt>
                <c:pt idx="6">
                  <c:v>3.5</c:v>
                </c:pt>
                <c:pt idx="7">
                  <c:v>3.1</c:v>
                </c:pt>
                <c:pt idx="8">
                  <c:v>2.8</c:v>
                </c:pt>
                <c:pt idx="9">
                  <c:v>2.4</c:v>
                </c:pt>
                <c:pt idx="10">
                  <c:v>2.5</c:v>
                </c:pt>
                <c:pt idx="11">
                  <c:v>2.7</c:v>
                </c:pt>
                <c:pt idx="12">
                  <c:v>2.8</c:v>
                </c:pt>
                <c:pt idx="13">
                  <c:v>3</c:v>
                </c:pt>
                <c:pt idx="14">
                  <c:v>3.1</c:v>
                </c:pt>
                <c:pt idx="15">
                  <c:v>3.2</c:v>
                </c:pt>
                <c:pt idx="16">
                  <c:v>3.4</c:v>
                </c:pt>
                <c:pt idx="17">
                  <c:v>3.4</c:v>
                </c:pt>
                <c:pt idx="18">
                  <c:v>3.3</c:v>
                </c:pt>
                <c:pt idx="19">
                  <c:v>3.1</c:v>
                </c:pt>
                <c:pt idx="20">
                  <c:v>3.1</c:v>
                </c:pt>
                <c:pt idx="21">
                  <c:v>3.4</c:v>
                </c:pt>
                <c:pt idx="22">
                  <c:v>3.5</c:v>
                </c:pt>
                <c:pt idx="23">
                  <c:v>3.9</c:v>
                </c:pt>
                <c:pt idx="24">
                  <c:v>4.3</c:v>
                </c:pt>
                <c:pt idx="25">
                  <c:v>4.7</c:v>
                </c:pt>
                <c:pt idx="26">
                  <c:v>5.5</c:v>
                </c:pt>
                <c:pt idx="27">
                  <c:v>6</c:v>
                </c:pt>
                <c:pt idx="28">
                  <c:v>6.1</c:v>
                </c:pt>
                <c:pt idx="29">
                  <c:v>6.5</c:v>
                </c:pt>
                <c:pt idx="30">
                  <c:v>6.4</c:v>
                </c:pt>
                <c:pt idx="31">
                  <c:v>6.1</c:v>
                </c:pt>
                <c:pt idx="32">
                  <c:v>5.8</c:v>
                </c:pt>
                <c:pt idx="33">
                  <c:v>5.9</c:v>
                </c:pt>
                <c:pt idx="34">
                  <c:v>6.1</c:v>
                </c:pt>
                <c:pt idx="35">
                  <c:v>6.6</c:v>
                </c:pt>
                <c:pt idx="36">
                  <c:v>6.9</c:v>
                </c:pt>
                <c:pt idx="37">
                  <c:v>6.8</c:v>
                </c:pt>
                <c:pt idx="38">
                  <c:v>6.6</c:v>
                </c:pt>
                <c:pt idx="39">
                  <c:v>6.4</c:v>
                </c:pt>
                <c:pt idx="40">
                  <c:v>6.2</c:v>
                </c:pt>
                <c:pt idx="41">
                  <c:v>7</c:v>
                </c:pt>
                <c:pt idx="42">
                  <c:v>7.9</c:v>
                </c:pt>
                <c:pt idx="43">
                  <c:v>9.1</c:v>
                </c:pt>
                <c:pt idx="44">
                  <c:v>10.6</c:v>
                </c:pt>
                <c:pt idx="45">
                  <c:v>12.1</c:v>
                </c:pt>
                <c:pt idx="46">
                  <c:v>13.02</c:v>
                </c:pt>
                <c:pt idx="47">
                  <c:v>12.8</c:v>
                </c:pt>
                <c:pt idx="48" formatCode="General">
                  <c:v>11.9</c:v>
                </c:pt>
                <c:pt idx="49" formatCode="General">
                  <c:v>10.5</c:v>
                </c:pt>
                <c:pt idx="50" formatCode="General">
                  <c:v>9.4</c:v>
                </c:pt>
                <c:pt idx="51" formatCode="General">
                  <c:v>8.6999999999999993</c:v>
                </c:pt>
                <c:pt idx="52" formatCode="General">
                  <c:v>7.8</c:v>
                </c:pt>
                <c:pt idx="53" formatCode="General">
                  <c:v>7.6</c:v>
                </c:pt>
                <c:pt idx="54" formatCode="0.0">
                  <c:v>7.0947403910991236</c:v>
                </c:pt>
                <c:pt idx="55" formatCode="0.0">
                  <c:v>6.9622387053270396</c:v>
                </c:pt>
                <c:pt idx="56" formatCode="0.0">
                  <c:v>6.9202163624070314</c:v>
                </c:pt>
                <c:pt idx="57" formatCode="0.0">
                  <c:v>7.0078018995929447</c:v>
                </c:pt>
                <c:pt idx="58" formatCode="0.0">
                  <c:v>6.5668249660787001</c:v>
                </c:pt>
                <c:pt idx="59" formatCode="0.0">
                  <c:v>6.0935153583617749</c:v>
                </c:pt>
                <c:pt idx="60" formatCode="General">
                  <c:v>5.5</c:v>
                </c:pt>
                <c:pt idx="61" formatCode="0.0">
                  <c:v>5</c:v>
                </c:pt>
              </c:numCache>
            </c:numRef>
          </c:val>
          <c:smooth val="0"/>
          <c:extLst>
            <c:ext xmlns:c16="http://schemas.microsoft.com/office/drawing/2014/chart" uri="{C3380CC4-5D6E-409C-BE32-E72D297353CC}">
              <c16:uniqueId val="{00000000-81B7-44CA-B92E-2120AB2B84B7}"/>
            </c:ext>
          </c:extLst>
        </c:ser>
        <c:dLbls>
          <c:showLegendKey val="0"/>
          <c:showVal val="0"/>
          <c:showCatName val="0"/>
          <c:showSerName val="0"/>
          <c:showPercent val="0"/>
          <c:showBubbleSize val="0"/>
        </c:dLbls>
        <c:marker val="1"/>
        <c:smooth val="0"/>
        <c:axId val="191665184"/>
        <c:axId val="191660872"/>
      </c:lineChart>
      <c:lineChart>
        <c:grouping val="standard"/>
        <c:varyColors val="0"/>
        <c:ser>
          <c:idx val="1"/>
          <c:order val="1"/>
          <c:tx>
            <c:strRef>
              <c:f>中絶・離婚!$C$2</c:f>
              <c:strCache>
                <c:ptCount val="1"/>
                <c:pt idx="0">
                  <c:v>離婚率/人口1000人</c:v>
                </c:pt>
              </c:strCache>
            </c:strRef>
          </c:tx>
          <c:spPr>
            <a:ln>
              <a:solidFill>
                <a:srgbClr val="FF99FF"/>
              </a:solidFill>
            </a:ln>
          </c:spPr>
          <c:marker>
            <c:symbol val="square"/>
            <c:size val="7"/>
            <c:spPr>
              <a:solidFill>
                <a:srgbClr val="FF99FF"/>
              </a:solidFill>
              <a:ln>
                <a:noFill/>
              </a:ln>
            </c:spPr>
          </c:marker>
          <c:cat>
            <c:numRef>
              <c:f>中絶・離婚!$A$3:$A$64</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中絶・離婚!$C$3:$C$64</c:f>
              <c:numCache>
                <c:formatCode>General</c:formatCode>
                <c:ptCount val="62"/>
                <c:pt idx="0">
                  <c:v>0.84</c:v>
                </c:pt>
                <c:pt idx="1">
                  <c:v>0.8</c:v>
                </c:pt>
                <c:pt idx="2">
                  <c:v>0.79</c:v>
                </c:pt>
                <c:pt idx="3">
                  <c:v>0.8</c:v>
                </c:pt>
                <c:pt idx="4">
                  <c:v>0.78</c:v>
                </c:pt>
                <c:pt idx="5">
                  <c:v>0.74</c:v>
                </c:pt>
                <c:pt idx="6">
                  <c:v>0.74</c:v>
                </c:pt>
                <c:pt idx="7">
                  <c:v>0.75</c:v>
                </c:pt>
                <c:pt idx="8">
                  <c:v>0.73</c:v>
                </c:pt>
                <c:pt idx="9">
                  <c:v>0.74</c:v>
                </c:pt>
                <c:pt idx="10">
                  <c:v>0.79</c:v>
                </c:pt>
                <c:pt idx="11">
                  <c:v>0.8</c:v>
                </c:pt>
                <c:pt idx="12">
                  <c:v>0.84</c:v>
                </c:pt>
                <c:pt idx="13">
                  <c:v>0.87</c:v>
                </c:pt>
                <c:pt idx="14">
                  <c:v>0.89</c:v>
                </c:pt>
                <c:pt idx="15">
                  <c:v>0.93</c:v>
                </c:pt>
                <c:pt idx="16">
                  <c:v>0.99</c:v>
                </c:pt>
                <c:pt idx="17">
                  <c:v>1.02</c:v>
                </c:pt>
                <c:pt idx="18">
                  <c:v>1.04</c:v>
                </c:pt>
                <c:pt idx="19">
                  <c:v>1.04</c:v>
                </c:pt>
                <c:pt idx="20">
                  <c:v>1.07</c:v>
                </c:pt>
                <c:pt idx="21">
                  <c:v>1.1100000000000001</c:v>
                </c:pt>
                <c:pt idx="22">
                  <c:v>1.1399999999999999</c:v>
                </c:pt>
                <c:pt idx="23">
                  <c:v>1.1499999999999999</c:v>
                </c:pt>
                <c:pt idx="24">
                  <c:v>1.17</c:v>
                </c:pt>
                <c:pt idx="25">
                  <c:v>1.22</c:v>
                </c:pt>
                <c:pt idx="26">
                  <c:v>1.32</c:v>
                </c:pt>
                <c:pt idx="27">
                  <c:v>1.39</c:v>
                </c:pt>
                <c:pt idx="28">
                  <c:v>1.51</c:v>
                </c:pt>
                <c:pt idx="29">
                  <c:v>1.5</c:v>
                </c:pt>
                <c:pt idx="30">
                  <c:v>1.39</c:v>
                </c:pt>
                <c:pt idx="31">
                  <c:v>1.37</c:v>
                </c:pt>
                <c:pt idx="32">
                  <c:v>1.3</c:v>
                </c:pt>
                <c:pt idx="33">
                  <c:v>1.26</c:v>
                </c:pt>
                <c:pt idx="34">
                  <c:v>1.29</c:v>
                </c:pt>
                <c:pt idx="35">
                  <c:v>1.28</c:v>
                </c:pt>
                <c:pt idx="36">
                  <c:v>1.37</c:v>
                </c:pt>
                <c:pt idx="37">
                  <c:v>1.45</c:v>
                </c:pt>
                <c:pt idx="38">
                  <c:v>1.52</c:v>
                </c:pt>
                <c:pt idx="39">
                  <c:v>1.57</c:v>
                </c:pt>
                <c:pt idx="40">
                  <c:v>1.6</c:v>
                </c:pt>
                <c:pt idx="41">
                  <c:v>1.66</c:v>
                </c:pt>
                <c:pt idx="42">
                  <c:v>1.78</c:v>
                </c:pt>
                <c:pt idx="43">
                  <c:v>1.94</c:v>
                </c:pt>
                <c:pt idx="44">
                  <c:v>2</c:v>
                </c:pt>
                <c:pt idx="45">
                  <c:v>2.1</c:v>
                </c:pt>
                <c:pt idx="46">
                  <c:v>2.27</c:v>
                </c:pt>
                <c:pt idx="47">
                  <c:v>2.2999999999999998</c:v>
                </c:pt>
                <c:pt idx="48">
                  <c:v>2.25</c:v>
                </c:pt>
                <c:pt idx="49">
                  <c:v>2.15</c:v>
                </c:pt>
                <c:pt idx="50">
                  <c:v>2.08</c:v>
                </c:pt>
                <c:pt idx="51">
                  <c:v>2.04</c:v>
                </c:pt>
                <c:pt idx="52">
                  <c:v>2.02</c:v>
                </c:pt>
                <c:pt idx="53">
                  <c:v>1.99</c:v>
                </c:pt>
                <c:pt idx="54">
                  <c:v>2.0099999999999998</c:v>
                </c:pt>
                <c:pt idx="55">
                  <c:v>1.99</c:v>
                </c:pt>
                <c:pt idx="56">
                  <c:v>1.87</c:v>
                </c:pt>
                <c:pt idx="57">
                  <c:v>1.87</c:v>
                </c:pt>
                <c:pt idx="58">
                  <c:v>1.84</c:v>
                </c:pt>
                <c:pt idx="59">
                  <c:v>1.77</c:v>
                </c:pt>
                <c:pt idx="60">
                  <c:v>1.81</c:v>
                </c:pt>
                <c:pt idx="61">
                  <c:v>1.73</c:v>
                </c:pt>
              </c:numCache>
            </c:numRef>
          </c:val>
          <c:smooth val="0"/>
          <c:extLst>
            <c:ext xmlns:c16="http://schemas.microsoft.com/office/drawing/2014/chart" uri="{C3380CC4-5D6E-409C-BE32-E72D297353CC}">
              <c16:uniqueId val="{00000001-81B7-44CA-B92E-2120AB2B84B7}"/>
            </c:ext>
          </c:extLst>
        </c:ser>
        <c:dLbls>
          <c:showLegendKey val="0"/>
          <c:showVal val="0"/>
          <c:showCatName val="0"/>
          <c:showSerName val="0"/>
          <c:showPercent val="0"/>
          <c:showBubbleSize val="0"/>
        </c:dLbls>
        <c:marker val="1"/>
        <c:smooth val="0"/>
        <c:axId val="191667536"/>
        <c:axId val="191663616"/>
      </c:lineChart>
      <c:catAx>
        <c:axId val="191665184"/>
        <c:scaling>
          <c:orientation val="minMax"/>
        </c:scaling>
        <c:delete val="0"/>
        <c:axPos val="b"/>
        <c:numFmt formatCode="General" sourceLinked="1"/>
        <c:majorTickMark val="out"/>
        <c:minorTickMark val="none"/>
        <c:tickLblPos val="nextTo"/>
        <c:txPr>
          <a:bodyPr rot="0" vert="wordArtVertRtl"/>
          <a:lstStyle/>
          <a:p>
            <a:pPr>
              <a:defRPr sz="800">
                <a:latin typeface="+mn-ea"/>
                <a:ea typeface="+mn-ea"/>
              </a:defRPr>
            </a:pPr>
            <a:endParaRPr lang="ja-JP"/>
          </a:p>
        </c:txPr>
        <c:crossAx val="191660872"/>
        <c:crosses val="autoZero"/>
        <c:auto val="1"/>
        <c:lblAlgn val="ctr"/>
        <c:lblOffset val="100"/>
        <c:noMultiLvlLbl val="0"/>
      </c:catAx>
      <c:valAx>
        <c:axId val="191660872"/>
        <c:scaling>
          <c:orientation val="minMax"/>
        </c:scaling>
        <c:delete val="0"/>
        <c:axPos val="l"/>
        <c:majorGridlines/>
        <c:title>
          <c:tx>
            <c:rich>
              <a:bodyPr rot="0" vert="horz"/>
              <a:lstStyle/>
              <a:p>
                <a:pPr>
                  <a:defRPr sz="1000"/>
                </a:pPr>
                <a:r>
                  <a:rPr lang="ja-JP" sz="1000"/>
                  <a:t>件／人口</a:t>
                </a:r>
                <a:r>
                  <a:rPr lang="en-US" sz="1000"/>
                  <a:t>1000</a:t>
                </a:r>
                <a:r>
                  <a:rPr lang="ja-JP" sz="1000"/>
                  <a:t>人</a:t>
                </a:r>
              </a:p>
            </c:rich>
          </c:tx>
          <c:layout>
            <c:manualLayout>
              <c:xMode val="edge"/>
              <c:yMode val="edge"/>
              <c:x val="0"/>
              <c:y val="1.1989359117920491E-3"/>
            </c:manualLayout>
          </c:layout>
          <c:overlay val="0"/>
        </c:title>
        <c:numFmt formatCode="0.0_ " sourceLinked="1"/>
        <c:majorTickMark val="out"/>
        <c:minorTickMark val="none"/>
        <c:tickLblPos val="nextTo"/>
        <c:txPr>
          <a:bodyPr/>
          <a:lstStyle/>
          <a:p>
            <a:pPr>
              <a:defRPr sz="1400"/>
            </a:pPr>
            <a:endParaRPr lang="ja-JP"/>
          </a:p>
        </c:txPr>
        <c:crossAx val="191665184"/>
        <c:crosses val="autoZero"/>
        <c:crossBetween val="between"/>
      </c:valAx>
      <c:valAx>
        <c:axId val="191663616"/>
        <c:scaling>
          <c:orientation val="minMax"/>
        </c:scaling>
        <c:delete val="0"/>
        <c:axPos val="r"/>
        <c:title>
          <c:tx>
            <c:rich>
              <a:bodyPr rot="0" vert="horz"/>
              <a:lstStyle/>
              <a:p>
                <a:pPr>
                  <a:defRPr sz="1000"/>
                </a:pPr>
                <a:r>
                  <a:rPr lang="ja-JP" sz="1000"/>
                  <a:t>人</a:t>
                </a:r>
                <a:r>
                  <a:rPr lang="en-US" altLang="ja-JP" sz="1000"/>
                  <a:t>/</a:t>
                </a:r>
                <a:r>
                  <a:rPr lang="ja-JP" altLang="en-US" sz="1000"/>
                  <a:t>人口</a:t>
                </a:r>
                <a:r>
                  <a:rPr lang="en-US" altLang="ja-JP" sz="1000"/>
                  <a:t>1000</a:t>
                </a:r>
                <a:r>
                  <a:rPr lang="ja-JP" altLang="en-US" sz="1000"/>
                  <a:t>人</a:t>
                </a:r>
                <a:endParaRPr lang="en-US" altLang="ja-JP" sz="1000"/>
              </a:p>
            </c:rich>
          </c:tx>
          <c:layout>
            <c:manualLayout>
              <c:xMode val="edge"/>
              <c:yMode val="edge"/>
              <c:x val="0.97086285195277022"/>
              <c:y val="1.0228281284252561E-2"/>
            </c:manualLayout>
          </c:layout>
          <c:overlay val="0"/>
        </c:title>
        <c:numFmt formatCode="General" sourceLinked="1"/>
        <c:majorTickMark val="out"/>
        <c:minorTickMark val="none"/>
        <c:tickLblPos val="nextTo"/>
        <c:txPr>
          <a:bodyPr/>
          <a:lstStyle/>
          <a:p>
            <a:pPr>
              <a:defRPr sz="1400"/>
            </a:pPr>
            <a:endParaRPr lang="ja-JP"/>
          </a:p>
        </c:txPr>
        <c:crossAx val="191667536"/>
        <c:crosses val="max"/>
        <c:crossBetween val="between"/>
      </c:valAx>
      <c:catAx>
        <c:axId val="191667536"/>
        <c:scaling>
          <c:orientation val="minMax"/>
        </c:scaling>
        <c:delete val="1"/>
        <c:axPos val="b"/>
        <c:numFmt formatCode="General" sourceLinked="1"/>
        <c:majorTickMark val="out"/>
        <c:minorTickMark val="none"/>
        <c:tickLblPos val="none"/>
        <c:crossAx val="191663616"/>
        <c:crosses val="autoZero"/>
        <c:auto val="1"/>
        <c:lblAlgn val="ctr"/>
        <c:lblOffset val="100"/>
        <c:noMultiLvlLbl val="0"/>
      </c:catAx>
    </c:plotArea>
    <c:plotVisOnly val="1"/>
    <c:dispBlanksAs val="gap"/>
    <c:showDLblsOverMax val="0"/>
  </c:chart>
  <c:txPr>
    <a:bodyPr/>
    <a:lstStyle/>
    <a:p>
      <a:pPr>
        <a:defRPr sz="1600"/>
      </a:pPr>
      <a:endParaRPr lang="ja-JP"/>
    </a:p>
  </c:tx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1"/>
    </mc:Choice>
    <mc:Fallback>
      <c:style val="41"/>
    </mc:Fallback>
  </mc:AlternateContent>
  <c:chart>
    <c:autoTitleDeleted val="0"/>
    <c:plotArea>
      <c:layout>
        <c:manualLayout>
          <c:layoutTarget val="inner"/>
          <c:xMode val="edge"/>
          <c:yMode val="edge"/>
          <c:x val="6.361719796572772E-2"/>
          <c:y val="0.12084499854184894"/>
          <c:w val="0.89338970619434699"/>
          <c:h val="0.72579104695246432"/>
        </c:manualLayout>
      </c:layout>
      <c:lineChart>
        <c:grouping val="standard"/>
        <c:varyColors val="0"/>
        <c:ser>
          <c:idx val="0"/>
          <c:order val="0"/>
          <c:tx>
            <c:strRef>
              <c:f>中絶・生活保護!$B$3</c:f>
              <c:strCache>
                <c:ptCount val="1"/>
                <c:pt idx="0">
                  <c:v>10代人工妊娠中絶率</c:v>
                </c:pt>
              </c:strCache>
            </c:strRef>
          </c:tx>
          <c:cat>
            <c:numRef>
              <c:f>中絶・生活保護!$A$4:$A$65</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中絶・生活保護!$B$4:$B$65</c:f>
              <c:numCache>
                <c:formatCode>0.0_ </c:formatCode>
                <c:ptCount val="62"/>
                <c:pt idx="0">
                  <c:v>3.4</c:v>
                </c:pt>
                <c:pt idx="1">
                  <c:v>3.1</c:v>
                </c:pt>
                <c:pt idx="2">
                  <c:v>2.9</c:v>
                </c:pt>
                <c:pt idx="3">
                  <c:v>2.9</c:v>
                </c:pt>
                <c:pt idx="4">
                  <c:v>3</c:v>
                </c:pt>
                <c:pt idx="5">
                  <c:v>3.2</c:v>
                </c:pt>
                <c:pt idx="6">
                  <c:v>3.5</c:v>
                </c:pt>
                <c:pt idx="7">
                  <c:v>3.1</c:v>
                </c:pt>
                <c:pt idx="8">
                  <c:v>2.8</c:v>
                </c:pt>
                <c:pt idx="9">
                  <c:v>2.4</c:v>
                </c:pt>
                <c:pt idx="10">
                  <c:v>2.5</c:v>
                </c:pt>
                <c:pt idx="11">
                  <c:v>2.7</c:v>
                </c:pt>
                <c:pt idx="12">
                  <c:v>2.8</c:v>
                </c:pt>
                <c:pt idx="13">
                  <c:v>3</c:v>
                </c:pt>
                <c:pt idx="14">
                  <c:v>3.1</c:v>
                </c:pt>
                <c:pt idx="15">
                  <c:v>3.2</c:v>
                </c:pt>
                <c:pt idx="16">
                  <c:v>3.4</c:v>
                </c:pt>
                <c:pt idx="17">
                  <c:v>3.4</c:v>
                </c:pt>
                <c:pt idx="18">
                  <c:v>3.3</c:v>
                </c:pt>
                <c:pt idx="19">
                  <c:v>3.1</c:v>
                </c:pt>
                <c:pt idx="20">
                  <c:v>3.1</c:v>
                </c:pt>
                <c:pt idx="21">
                  <c:v>3.4</c:v>
                </c:pt>
                <c:pt idx="22">
                  <c:v>3.5</c:v>
                </c:pt>
                <c:pt idx="23">
                  <c:v>3.9</c:v>
                </c:pt>
                <c:pt idx="24">
                  <c:v>4.3</c:v>
                </c:pt>
                <c:pt idx="25">
                  <c:v>4.7</c:v>
                </c:pt>
                <c:pt idx="26">
                  <c:v>5.5</c:v>
                </c:pt>
                <c:pt idx="27">
                  <c:v>6</c:v>
                </c:pt>
                <c:pt idx="28">
                  <c:v>6.1</c:v>
                </c:pt>
                <c:pt idx="29">
                  <c:v>6.5</c:v>
                </c:pt>
                <c:pt idx="30">
                  <c:v>6.4</c:v>
                </c:pt>
                <c:pt idx="31">
                  <c:v>6.1</c:v>
                </c:pt>
                <c:pt idx="32">
                  <c:v>5.8</c:v>
                </c:pt>
                <c:pt idx="33">
                  <c:v>5.9</c:v>
                </c:pt>
                <c:pt idx="34">
                  <c:v>6.1</c:v>
                </c:pt>
                <c:pt idx="35">
                  <c:v>6.6</c:v>
                </c:pt>
                <c:pt idx="36">
                  <c:v>6.9</c:v>
                </c:pt>
                <c:pt idx="37">
                  <c:v>6.8</c:v>
                </c:pt>
                <c:pt idx="38">
                  <c:v>6.6</c:v>
                </c:pt>
                <c:pt idx="39">
                  <c:v>6.4</c:v>
                </c:pt>
                <c:pt idx="40">
                  <c:v>6.2</c:v>
                </c:pt>
                <c:pt idx="41">
                  <c:v>7</c:v>
                </c:pt>
                <c:pt idx="42">
                  <c:v>7.9</c:v>
                </c:pt>
                <c:pt idx="43">
                  <c:v>9.1</c:v>
                </c:pt>
                <c:pt idx="44">
                  <c:v>10.6</c:v>
                </c:pt>
                <c:pt idx="45">
                  <c:v>12.1</c:v>
                </c:pt>
                <c:pt idx="46">
                  <c:v>13.02</c:v>
                </c:pt>
                <c:pt idx="47">
                  <c:v>12.8</c:v>
                </c:pt>
                <c:pt idx="48" formatCode="General">
                  <c:v>11.9</c:v>
                </c:pt>
                <c:pt idx="49" formatCode="General">
                  <c:v>10.5</c:v>
                </c:pt>
                <c:pt idx="50" formatCode="General">
                  <c:v>9.4</c:v>
                </c:pt>
                <c:pt idx="51" formatCode="General">
                  <c:v>8.6999999999999993</c:v>
                </c:pt>
                <c:pt idx="52" formatCode="General">
                  <c:v>7.8</c:v>
                </c:pt>
                <c:pt idx="53" formatCode="General">
                  <c:v>7.6</c:v>
                </c:pt>
                <c:pt idx="54" formatCode="0.0">
                  <c:v>7.0947403910991236</c:v>
                </c:pt>
                <c:pt idx="55" formatCode="0.0">
                  <c:v>6.9622387053270396</c:v>
                </c:pt>
                <c:pt idx="56" formatCode="0.0">
                  <c:v>6.9202163624070314</c:v>
                </c:pt>
                <c:pt idx="57" formatCode="0.0">
                  <c:v>7.0078018995929447</c:v>
                </c:pt>
                <c:pt idx="58" formatCode="0.0">
                  <c:v>6.5668249660787001</c:v>
                </c:pt>
                <c:pt idx="59" formatCode="0.0">
                  <c:v>6.0935153583617749</c:v>
                </c:pt>
                <c:pt idx="60" formatCode="0.0">
                  <c:v>5.4768864717878998</c:v>
                </c:pt>
                <c:pt idx="61" formatCode="0.0">
                  <c:v>5</c:v>
                </c:pt>
              </c:numCache>
            </c:numRef>
          </c:val>
          <c:smooth val="0"/>
          <c:extLst>
            <c:ext xmlns:c16="http://schemas.microsoft.com/office/drawing/2014/chart" uri="{C3380CC4-5D6E-409C-BE32-E72D297353CC}">
              <c16:uniqueId val="{00000000-1606-45A4-94C4-4E4739FB0E3B}"/>
            </c:ext>
          </c:extLst>
        </c:ser>
        <c:dLbls>
          <c:showLegendKey val="0"/>
          <c:showVal val="0"/>
          <c:showCatName val="0"/>
          <c:showSerName val="0"/>
          <c:showPercent val="0"/>
          <c:showBubbleSize val="0"/>
        </c:dLbls>
        <c:marker val="1"/>
        <c:smooth val="0"/>
        <c:axId val="188841088"/>
        <c:axId val="188842264"/>
      </c:lineChart>
      <c:lineChart>
        <c:grouping val="standard"/>
        <c:varyColors val="0"/>
        <c:ser>
          <c:idx val="1"/>
          <c:order val="1"/>
          <c:tx>
            <c:strRef>
              <c:f>中絶・生活保護!$C$3</c:f>
              <c:strCache>
                <c:ptCount val="1"/>
                <c:pt idx="0">
                  <c:v>生活保護率（世帯千対）</c:v>
                </c:pt>
              </c:strCache>
            </c:strRef>
          </c:tx>
          <c:spPr>
            <a:ln>
              <a:solidFill>
                <a:schemeClr val="accent1"/>
              </a:solidFill>
            </a:ln>
          </c:spPr>
          <c:marker>
            <c:symbol val="square"/>
            <c:size val="5"/>
            <c:spPr>
              <a:solidFill>
                <a:schemeClr val="accent5"/>
              </a:solidFill>
            </c:spPr>
          </c:marker>
          <c:cat>
            <c:numRef>
              <c:f>中絶・生活保護!$A$4:$A$65</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中絶・生活保護!$C$4:$C$65</c:f>
              <c:numCache>
                <c:formatCode>0.0</c:formatCode>
                <c:ptCount val="62"/>
                <c:pt idx="0">
                  <c:v>34.9</c:v>
                </c:pt>
                <c:pt idx="1">
                  <c:v>31.2</c:v>
                </c:pt>
                <c:pt idx="2">
                  <c:v>28</c:v>
                </c:pt>
                <c:pt idx="3">
                  <c:v>27.8</c:v>
                </c:pt>
                <c:pt idx="4">
                  <c:v>28.2</c:v>
                </c:pt>
                <c:pt idx="5">
                  <c:v>27.2</c:v>
                </c:pt>
                <c:pt idx="6">
                  <c:v>26.1</c:v>
                </c:pt>
                <c:pt idx="7">
                  <c:v>26.2</c:v>
                </c:pt>
                <c:pt idx="8">
                  <c:v>26</c:v>
                </c:pt>
                <c:pt idx="9">
                  <c:v>25.6</c:v>
                </c:pt>
                <c:pt idx="10">
                  <c:v>24.8</c:v>
                </c:pt>
                <c:pt idx="11">
                  <c:v>24.6</c:v>
                </c:pt>
                <c:pt idx="12">
                  <c:v>23.5</c:v>
                </c:pt>
                <c:pt idx="13">
                  <c:v>23</c:v>
                </c:pt>
                <c:pt idx="14">
                  <c:v>22.8</c:v>
                </c:pt>
                <c:pt idx="15">
                  <c:v>22</c:v>
                </c:pt>
                <c:pt idx="16">
                  <c:v>21.7</c:v>
                </c:pt>
                <c:pt idx="17">
                  <c:v>21.7</c:v>
                </c:pt>
                <c:pt idx="18">
                  <c:v>21.6</c:v>
                </c:pt>
                <c:pt idx="19">
                  <c:v>21</c:v>
                </c:pt>
                <c:pt idx="20">
                  <c:v>21.5</c:v>
                </c:pt>
                <c:pt idx="21">
                  <c:v>20.7</c:v>
                </c:pt>
                <c:pt idx="22">
                  <c:v>21</c:v>
                </c:pt>
                <c:pt idx="23">
                  <c:v>21.4</c:v>
                </c:pt>
                <c:pt idx="24">
                  <c:v>21.4</c:v>
                </c:pt>
                <c:pt idx="25">
                  <c:v>21.1</c:v>
                </c:pt>
                <c:pt idx="26">
                  <c:v>20.9</c:v>
                </c:pt>
                <c:pt idx="27">
                  <c:v>21.3</c:v>
                </c:pt>
                <c:pt idx="28">
                  <c:v>21.4</c:v>
                </c:pt>
                <c:pt idx="29">
                  <c:v>21.1</c:v>
                </c:pt>
                <c:pt idx="30">
                  <c:v>21</c:v>
                </c:pt>
                <c:pt idx="31">
                  <c:v>19.899999999999999</c:v>
                </c:pt>
                <c:pt idx="32">
                  <c:v>18.8</c:v>
                </c:pt>
                <c:pt idx="33">
                  <c:v>17.399999999999999</c:v>
                </c:pt>
                <c:pt idx="34">
                  <c:v>16.600000000000001</c:v>
                </c:pt>
                <c:pt idx="35">
                  <c:v>15.5</c:v>
                </c:pt>
                <c:pt idx="36">
                  <c:v>14.8</c:v>
                </c:pt>
                <c:pt idx="37">
                  <c:v>14.2</c:v>
                </c:pt>
                <c:pt idx="38">
                  <c:v>14</c:v>
                </c:pt>
                <c:pt idx="39">
                  <c:v>14.2</c:v>
                </c:pt>
                <c:pt idx="40">
                  <c:v>14.8</c:v>
                </c:pt>
                <c:pt idx="41">
                  <c:v>14</c:v>
                </c:pt>
                <c:pt idx="42">
                  <c:v>14.1</c:v>
                </c:pt>
                <c:pt idx="43">
                  <c:v>14.9</c:v>
                </c:pt>
                <c:pt idx="44">
                  <c:v>15.7</c:v>
                </c:pt>
                <c:pt idx="45">
                  <c:v>16.5</c:v>
                </c:pt>
                <c:pt idx="46">
                  <c:v>17.600000000000001</c:v>
                </c:pt>
                <c:pt idx="47">
                  <c:v>18.899999999999999</c:v>
                </c:pt>
                <c:pt idx="48">
                  <c:v>20.6</c:v>
                </c:pt>
                <c:pt idx="49">
                  <c:v>21.6</c:v>
                </c:pt>
                <c:pt idx="50">
                  <c:v>22.1</c:v>
                </c:pt>
                <c:pt idx="51">
                  <c:v>22.6</c:v>
                </c:pt>
                <c:pt idx="52">
                  <c:v>23</c:v>
                </c:pt>
                <c:pt idx="53">
                  <c:v>24</c:v>
                </c:pt>
                <c:pt idx="54">
                  <c:v>26.5</c:v>
                </c:pt>
                <c:pt idx="55" formatCode="0.0_ ">
                  <c:v>29</c:v>
                </c:pt>
                <c:pt idx="56" formatCode="0.0_ ">
                  <c:v>32.1</c:v>
                </c:pt>
                <c:pt idx="57" formatCode="0.0_ ">
                  <c:v>32.4</c:v>
                </c:pt>
                <c:pt idx="58" formatCode="0.0_ ">
                  <c:v>31.8</c:v>
                </c:pt>
                <c:pt idx="59" formatCode="0.0_ ">
                  <c:v>32</c:v>
                </c:pt>
                <c:pt idx="60">
                  <c:v>28.889933975204627</c:v>
                </c:pt>
                <c:pt idx="61">
                  <c:v>28.744920809393278</c:v>
                </c:pt>
              </c:numCache>
            </c:numRef>
          </c:val>
          <c:smooth val="0"/>
          <c:extLst>
            <c:ext xmlns:c16="http://schemas.microsoft.com/office/drawing/2014/chart" uri="{C3380CC4-5D6E-409C-BE32-E72D297353CC}">
              <c16:uniqueId val="{00000001-1606-45A4-94C4-4E4739FB0E3B}"/>
            </c:ext>
          </c:extLst>
        </c:ser>
        <c:dLbls>
          <c:showLegendKey val="0"/>
          <c:showVal val="0"/>
          <c:showCatName val="0"/>
          <c:showSerName val="0"/>
          <c:showPercent val="0"/>
          <c:showBubbleSize val="0"/>
        </c:dLbls>
        <c:marker val="1"/>
        <c:smooth val="0"/>
        <c:axId val="188840304"/>
        <c:axId val="188839912"/>
      </c:lineChart>
      <c:catAx>
        <c:axId val="188841088"/>
        <c:scaling>
          <c:orientation val="minMax"/>
        </c:scaling>
        <c:delete val="0"/>
        <c:axPos val="b"/>
        <c:numFmt formatCode="General" sourceLinked="1"/>
        <c:majorTickMark val="out"/>
        <c:minorTickMark val="none"/>
        <c:tickLblPos val="nextTo"/>
        <c:txPr>
          <a:bodyPr rot="0" vert="wordArtVertRtl"/>
          <a:lstStyle/>
          <a:p>
            <a:pPr>
              <a:defRPr sz="500"/>
            </a:pPr>
            <a:endParaRPr lang="ja-JP"/>
          </a:p>
        </c:txPr>
        <c:crossAx val="188842264"/>
        <c:crosses val="autoZero"/>
        <c:auto val="1"/>
        <c:lblAlgn val="ctr"/>
        <c:lblOffset val="100"/>
        <c:noMultiLvlLbl val="0"/>
      </c:catAx>
      <c:valAx>
        <c:axId val="188842264"/>
        <c:scaling>
          <c:orientation val="minMax"/>
        </c:scaling>
        <c:delete val="0"/>
        <c:axPos val="l"/>
        <c:majorGridlines/>
        <c:title>
          <c:tx>
            <c:rich>
              <a:bodyPr rot="0" vert="horz"/>
              <a:lstStyle/>
              <a:p>
                <a:pPr>
                  <a:defRPr/>
                </a:pPr>
                <a:r>
                  <a:rPr lang="ja-JP" altLang="en-US"/>
                  <a:t>件</a:t>
                </a:r>
                <a:r>
                  <a:rPr lang="en-US" altLang="ja-JP"/>
                  <a:t>/</a:t>
                </a:r>
                <a:r>
                  <a:rPr lang="ja-JP" altLang="en-US"/>
                  <a:t>人口</a:t>
                </a:r>
                <a:r>
                  <a:rPr lang="en-US" altLang="ja-JP"/>
                  <a:t>1000</a:t>
                </a:r>
                <a:r>
                  <a:rPr lang="ja-JP" altLang="en-US"/>
                  <a:t>人</a:t>
                </a:r>
              </a:p>
            </c:rich>
          </c:tx>
          <c:layout>
            <c:manualLayout>
              <c:xMode val="edge"/>
              <c:yMode val="edge"/>
              <c:x val="0"/>
              <c:y val="4.573855351414401E-3"/>
            </c:manualLayout>
          </c:layout>
          <c:overlay val="0"/>
        </c:title>
        <c:numFmt formatCode="0.0_ " sourceLinked="1"/>
        <c:majorTickMark val="out"/>
        <c:minorTickMark val="none"/>
        <c:tickLblPos val="nextTo"/>
        <c:crossAx val="188841088"/>
        <c:crosses val="autoZero"/>
        <c:crossBetween val="between"/>
      </c:valAx>
      <c:valAx>
        <c:axId val="188839912"/>
        <c:scaling>
          <c:orientation val="minMax"/>
          <c:max val="35"/>
        </c:scaling>
        <c:delete val="0"/>
        <c:axPos val="r"/>
        <c:title>
          <c:tx>
            <c:rich>
              <a:bodyPr rot="0" vert="horz"/>
              <a:lstStyle/>
              <a:p>
                <a:pPr>
                  <a:defRPr/>
                </a:pPr>
                <a:r>
                  <a:rPr lang="en-US" altLang="ja-JP"/>
                  <a:t>/1000</a:t>
                </a:r>
                <a:r>
                  <a:rPr lang="ja-JP" altLang="en-US"/>
                  <a:t>世帯</a:t>
                </a:r>
              </a:p>
            </c:rich>
          </c:tx>
          <c:layout>
            <c:manualLayout>
              <c:xMode val="edge"/>
              <c:yMode val="edge"/>
              <c:x val="0.92087735568850648"/>
              <c:y val="2.2591149411832078E-3"/>
            </c:manualLayout>
          </c:layout>
          <c:overlay val="0"/>
        </c:title>
        <c:numFmt formatCode="0.0" sourceLinked="1"/>
        <c:majorTickMark val="out"/>
        <c:minorTickMark val="none"/>
        <c:tickLblPos val="nextTo"/>
        <c:crossAx val="188840304"/>
        <c:crosses val="max"/>
        <c:crossBetween val="between"/>
      </c:valAx>
      <c:catAx>
        <c:axId val="188840304"/>
        <c:scaling>
          <c:orientation val="minMax"/>
        </c:scaling>
        <c:delete val="1"/>
        <c:axPos val="b"/>
        <c:numFmt formatCode="General" sourceLinked="1"/>
        <c:majorTickMark val="out"/>
        <c:minorTickMark val="none"/>
        <c:tickLblPos val="nextTo"/>
        <c:crossAx val="188839912"/>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84992459437603E-2"/>
          <c:y val="5.0925925925925923E-2"/>
          <c:w val="0.91612967408187118"/>
          <c:h val="0.86170061117262431"/>
        </c:manualLayout>
      </c:layout>
      <c:lineChart>
        <c:grouping val="standard"/>
        <c:varyColors val="0"/>
        <c:ser>
          <c:idx val="1"/>
          <c:order val="0"/>
          <c:tx>
            <c:strRef>
              <c:f>自殺男女!$C$4</c:f>
              <c:strCache>
                <c:ptCount val="1"/>
                <c:pt idx="0">
                  <c:v>男</c:v>
                </c:pt>
              </c:strCache>
            </c:strRef>
          </c:tx>
          <c:spPr>
            <a:ln w="34925" cap="rnd">
              <a:solidFill>
                <a:srgbClr val="4F81BD"/>
              </a:solidFill>
              <a:round/>
            </a:ln>
            <a:effectLst>
              <a:outerShdw blurRad="40000" dist="23000" dir="5400000" rotWithShape="0">
                <a:srgbClr val="000000">
                  <a:alpha val="35000"/>
                </a:srgbClr>
              </a:outerShdw>
            </a:effectLst>
          </c:spPr>
          <c:marker>
            <c:symbol val="diamond"/>
            <c:size val="8"/>
            <c:spPr>
              <a:solidFill>
                <a:srgbClr val="4F81BD"/>
              </a:solidFill>
              <a:ln w="9525">
                <a:solidFill>
                  <a:srgbClr val="4F81BD"/>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自殺男女!$A$8:$A$74</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自殺男女!$C$8:$C$74</c:f>
              <c:numCache>
                <c:formatCode>#,##0</c:formatCode>
                <c:ptCount val="67"/>
                <c:pt idx="0">
                  <c:v>9820</c:v>
                </c:pt>
                <c:pt idx="1">
                  <c:v>9035</c:v>
                </c:pt>
                <c:pt idx="2">
                  <c:v>9171</c:v>
                </c:pt>
                <c:pt idx="3">
                  <c:v>10450</c:v>
                </c:pt>
                <c:pt idx="4">
                  <c:v>12641</c:v>
                </c:pt>
                <c:pt idx="5">
                  <c:v>13836</c:v>
                </c:pt>
                <c:pt idx="6">
                  <c:v>13222</c:v>
                </c:pt>
                <c:pt idx="7">
                  <c:v>13276</c:v>
                </c:pt>
                <c:pt idx="8">
                  <c:v>13895</c:v>
                </c:pt>
                <c:pt idx="9">
                  <c:v>12179</c:v>
                </c:pt>
                <c:pt idx="10">
                  <c:v>11506</c:v>
                </c:pt>
                <c:pt idx="11">
                  <c:v>10333</c:v>
                </c:pt>
                <c:pt idx="12">
                  <c:v>9541</c:v>
                </c:pt>
                <c:pt idx="13">
                  <c:v>8923</c:v>
                </c:pt>
                <c:pt idx="14">
                  <c:v>8336</c:v>
                </c:pt>
                <c:pt idx="15">
                  <c:v>8330</c:v>
                </c:pt>
                <c:pt idx="16">
                  <c:v>8450</c:v>
                </c:pt>
                <c:pt idx="17">
                  <c:v>7940</c:v>
                </c:pt>
                <c:pt idx="18">
                  <c:v>8174</c:v>
                </c:pt>
                <c:pt idx="19">
                  <c:v>8241</c:v>
                </c:pt>
                <c:pt idx="20">
                  <c:v>8761</c:v>
                </c:pt>
                <c:pt idx="21">
                  <c:v>9157</c:v>
                </c:pt>
                <c:pt idx="22">
                  <c:v>10231</c:v>
                </c:pt>
                <c:pt idx="23">
                  <c:v>10730</c:v>
                </c:pt>
                <c:pt idx="24">
                  <c:v>10723</c:v>
                </c:pt>
                <c:pt idx="25">
                  <c:v>11744</c:v>
                </c:pt>
                <c:pt idx="26">
                  <c:v>11744</c:v>
                </c:pt>
                <c:pt idx="27">
                  <c:v>12299</c:v>
                </c:pt>
                <c:pt idx="28">
                  <c:v>12409</c:v>
                </c:pt>
                <c:pt idx="29">
                  <c:v>12851</c:v>
                </c:pt>
                <c:pt idx="30">
                  <c:v>12769</c:v>
                </c:pt>
                <c:pt idx="31">
                  <c:v>12708</c:v>
                </c:pt>
                <c:pt idx="32">
                  <c:v>13203</c:v>
                </c:pt>
                <c:pt idx="33">
                  <c:v>16876</c:v>
                </c:pt>
                <c:pt idx="34">
                  <c:v>16251</c:v>
                </c:pt>
                <c:pt idx="35">
                  <c:v>15356</c:v>
                </c:pt>
                <c:pt idx="36">
                  <c:v>16499</c:v>
                </c:pt>
                <c:pt idx="37">
                  <c:v>15281</c:v>
                </c:pt>
                <c:pt idx="38">
                  <c:v>14290</c:v>
                </c:pt>
                <c:pt idx="39">
                  <c:v>12939</c:v>
                </c:pt>
                <c:pt idx="40">
                  <c:v>12316</c:v>
                </c:pt>
                <c:pt idx="41">
                  <c:v>12477</c:v>
                </c:pt>
                <c:pt idx="42">
                  <c:v>13516</c:v>
                </c:pt>
                <c:pt idx="43">
                  <c:v>13540</c:v>
                </c:pt>
                <c:pt idx="44">
                  <c:v>14058</c:v>
                </c:pt>
                <c:pt idx="45">
                  <c:v>14231</c:v>
                </c:pt>
                <c:pt idx="46">
                  <c:v>14853</c:v>
                </c:pt>
                <c:pt idx="47">
                  <c:v>15901</c:v>
                </c:pt>
                <c:pt idx="48">
                  <c:v>22349</c:v>
                </c:pt>
                <c:pt idx="49">
                  <c:v>22402</c:v>
                </c:pt>
                <c:pt idx="50">
                  <c:v>21656</c:v>
                </c:pt>
                <c:pt idx="51">
                  <c:v>21085</c:v>
                </c:pt>
                <c:pt idx="52">
                  <c:v>21677</c:v>
                </c:pt>
                <c:pt idx="53">
                  <c:v>23396</c:v>
                </c:pt>
                <c:pt idx="54">
                  <c:v>21955</c:v>
                </c:pt>
                <c:pt idx="55">
                  <c:v>22236</c:v>
                </c:pt>
                <c:pt idx="56">
                  <c:v>21419</c:v>
                </c:pt>
                <c:pt idx="57">
                  <c:v>22007</c:v>
                </c:pt>
                <c:pt idx="58">
                  <c:v>21546</c:v>
                </c:pt>
                <c:pt idx="59" formatCode="#,##0_);[Red]\(#,##0\)">
                  <c:v>22189</c:v>
                </c:pt>
                <c:pt idx="60">
                  <c:v>21028</c:v>
                </c:pt>
                <c:pt idx="61">
                  <c:v>19904</c:v>
                </c:pt>
                <c:pt idx="62">
                  <c:v>18485</c:v>
                </c:pt>
                <c:pt idx="63" formatCode="General">
                  <c:v>18158</c:v>
                </c:pt>
                <c:pt idx="64" formatCode="#,##0_);[Red]\(#,##0\)">
                  <c:v>16875</c:v>
                </c:pt>
                <c:pt idx="65" formatCode="#,##0_);[Red]\(#,##0\)">
                  <c:v>16202</c:v>
                </c:pt>
                <c:pt idx="66" formatCode="#,##0_);[Red]\(#,##0\)">
                  <c:v>14639</c:v>
                </c:pt>
              </c:numCache>
            </c:numRef>
          </c:val>
          <c:smooth val="0"/>
          <c:extLst>
            <c:ext xmlns:c16="http://schemas.microsoft.com/office/drawing/2014/chart" uri="{C3380CC4-5D6E-409C-BE32-E72D297353CC}">
              <c16:uniqueId val="{00000000-0839-4F41-9725-63CDFEF69058}"/>
            </c:ext>
          </c:extLst>
        </c:ser>
        <c:ser>
          <c:idx val="2"/>
          <c:order val="1"/>
          <c:tx>
            <c:strRef>
              <c:f>自殺男女!$D$4</c:f>
              <c:strCache>
                <c:ptCount val="1"/>
                <c:pt idx="0">
                  <c:v>女</c:v>
                </c:pt>
              </c:strCache>
            </c:strRef>
          </c:tx>
          <c:spPr>
            <a:ln w="34925" cap="rnd">
              <a:solidFill>
                <a:srgbClr val="FF0000"/>
              </a:solidFill>
              <a:round/>
            </a:ln>
            <a:effectLst>
              <a:outerShdw blurRad="40000" dist="23000" dir="5400000" rotWithShape="0">
                <a:srgbClr val="000000">
                  <a:alpha val="35000"/>
                </a:srgbClr>
              </a:outerShdw>
            </a:effectLst>
          </c:spPr>
          <c:marker>
            <c:symbol val="square"/>
            <c:size val="6"/>
            <c:spPr>
              <a:solidFill>
                <a:srgbClr val="FF0000"/>
              </a:solidFill>
              <a:ln w="9525">
                <a:solidFill>
                  <a:srgbClr val="FF0000"/>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自殺男女!$A$8:$A$74</c:f>
              <c:numCache>
                <c:formatCode>General</c:formatCode>
                <c:ptCount val="6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numCache>
            </c:numRef>
          </c:cat>
          <c:val>
            <c:numRef>
              <c:f>自殺男女!$D$8:$D$74</c:f>
              <c:numCache>
                <c:formatCode>#,##0</c:formatCode>
                <c:ptCount val="67"/>
                <c:pt idx="0">
                  <c:v>6491</c:v>
                </c:pt>
                <c:pt idx="1">
                  <c:v>6380</c:v>
                </c:pt>
                <c:pt idx="2">
                  <c:v>6605</c:v>
                </c:pt>
                <c:pt idx="3">
                  <c:v>7281</c:v>
                </c:pt>
                <c:pt idx="4">
                  <c:v>7994</c:v>
                </c:pt>
                <c:pt idx="5">
                  <c:v>8641</c:v>
                </c:pt>
                <c:pt idx="6">
                  <c:v>8885</c:v>
                </c:pt>
                <c:pt idx="7">
                  <c:v>8860</c:v>
                </c:pt>
                <c:pt idx="8">
                  <c:v>9746</c:v>
                </c:pt>
                <c:pt idx="9">
                  <c:v>8911</c:v>
                </c:pt>
                <c:pt idx="10">
                  <c:v>8637</c:v>
                </c:pt>
                <c:pt idx="11">
                  <c:v>8113</c:v>
                </c:pt>
                <c:pt idx="12">
                  <c:v>7183</c:v>
                </c:pt>
                <c:pt idx="13">
                  <c:v>6567</c:v>
                </c:pt>
                <c:pt idx="14">
                  <c:v>6371</c:v>
                </c:pt>
                <c:pt idx="15">
                  <c:v>6114</c:v>
                </c:pt>
                <c:pt idx="16">
                  <c:v>6600</c:v>
                </c:pt>
                <c:pt idx="17">
                  <c:v>6181</c:v>
                </c:pt>
                <c:pt idx="18">
                  <c:v>6427</c:v>
                </c:pt>
                <c:pt idx="19">
                  <c:v>6603</c:v>
                </c:pt>
                <c:pt idx="20">
                  <c:v>6967</c:v>
                </c:pt>
                <c:pt idx="21">
                  <c:v>7082</c:v>
                </c:pt>
                <c:pt idx="22">
                  <c:v>7784</c:v>
                </c:pt>
                <c:pt idx="23">
                  <c:v>8129</c:v>
                </c:pt>
                <c:pt idx="24">
                  <c:v>8382</c:v>
                </c:pt>
                <c:pt idx="25">
                  <c:v>8231</c:v>
                </c:pt>
                <c:pt idx="26">
                  <c:v>8042</c:v>
                </c:pt>
                <c:pt idx="27">
                  <c:v>7970</c:v>
                </c:pt>
                <c:pt idx="28">
                  <c:v>7790</c:v>
                </c:pt>
                <c:pt idx="29">
                  <c:v>7972</c:v>
                </c:pt>
                <c:pt idx="30">
                  <c:v>7773</c:v>
                </c:pt>
                <c:pt idx="31">
                  <c:v>7388</c:v>
                </c:pt>
                <c:pt idx="32">
                  <c:v>7465</c:v>
                </c:pt>
                <c:pt idx="33">
                  <c:v>8109</c:v>
                </c:pt>
                <c:pt idx="34">
                  <c:v>8093</c:v>
                </c:pt>
                <c:pt idx="35">
                  <c:v>8027</c:v>
                </c:pt>
                <c:pt idx="36">
                  <c:v>9168</c:v>
                </c:pt>
                <c:pt idx="37">
                  <c:v>8550</c:v>
                </c:pt>
                <c:pt idx="38">
                  <c:v>8505</c:v>
                </c:pt>
                <c:pt idx="39">
                  <c:v>8186</c:v>
                </c:pt>
                <c:pt idx="40">
                  <c:v>7772</c:v>
                </c:pt>
                <c:pt idx="41">
                  <c:v>7398</c:v>
                </c:pt>
                <c:pt idx="42">
                  <c:v>7377</c:v>
                </c:pt>
                <c:pt idx="43">
                  <c:v>6976</c:v>
                </c:pt>
                <c:pt idx="44">
                  <c:v>6865</c:v>
                </c:pt>
                <c:pt idx="45">
                  <c:v>7189</c:v>
                </c:pt>
                <c:pt idx="46">
                  <c:v>7285</c:v>
                </c:pt>
                <c:pt idx="47">
                  <c:v>7593</c:v>
                </c:pt>
                <c:pt idx="48">
                  <c:v>9406</c:v>
                </c:pt>
                <c:pt idx="49">
                  <c:v>9011</c:v>
                </c:pt>
                <c:pt idx="50">
                  <c:v>8595</c:v>
                </c:pt>
                <c:pt idx="51">
                  <c:v>8290</c:v>
                </c:pt>
                <c:pt idx="52">
                  <c:v>8272</c:v>
                </c:pt>
                <c:pt idx="53">
                  <c:v>8713</c:v>
                </c:pt>
                <c:pt idx="54">
                  <c:v>8292</c:v>
                </c:pt>
                <c:pt idx="55">
                  <c:v>8317</c:v>
                </c:pt>
                <c:pt idx="56">
                  <c:v>8502</c:v>
                </c:pt>
                <c:pt idx="57">
                  <c:v>8820</c:v>
                </c:pt>
                <c:pt idx="58">
                  <c:v>8683</c:v>
                </c:pt>
                <c:pt idx="59" formatCode="#,##0_);[Red]\(#,##0\)">
                  <c:v>8518</c:v>
                </c:pt>
                <c:pt idx="60">
                  <c:v>8526</c:v>
                </c:pt>
                <c:pt idx="61">
                  <c:v>8992</c:v>
                </c:pt>
                <c:pt idx="62">
                  <c:v>7948</c:v>
                </c:pt>
                <c:pt idx="63" formatCode="General">
                  <c:v>7905</c:v>
                </c:pt>
                <c:pt idx="64" formatCode="#,##0_);[Red]\(#,##0\)">
                  <c:v>7542</c:v>
                </c:pt>
                <c:pt idx="65" formatCode="#,##0_);[Red]\(#,##0\)">
                  <c:v>6950</c:v>
                </c:pt>
                <c:pt idx="66" formatCode="#,##0_);[Red]\(#,##0\)">
                  <c:v>6378</c:v>
                </c:pt>
              </c:numCache>
            </c:numRef>
          </c:val>
          <c:smooth val="0"/>
          <c:extLst>
            <c:ext xmlns:c16="http://schemas.microsoft.com/office/drawing/2014/chart" uri="{C3380CC4-5D6E-409C-BE32-E72D297353CC}">
              <c16:uniqueId val="{00000001-0839-4F41-9725-63CDFEF69058}"/>
            </c:ext>
          </c:extLst>
        </c:ser>
        <c:dLbls>
          <c:showLegendKey val="0"/>
          <c:showVal val="0"/>
          <c:showCatName val="0"/>
          <c:showSerName val="0"/>
          <c:showPercent val="0"/>
          <c:showBubbleSize val="0"/>
        </c:dLbls>
        <c:marker val="1"/>
        <c:smooth val="0"/>
        <c:axId val="221643264"/>
        <c:axId val="221644048"/>
      </c:lineChart>
      <c:catAx>
        <c:axId val="221643264"/>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1050" b="0" i="0" u="none" strike="noStrike" kern="1200" baseline="0">
                <a:solidFill>
                  <a:schemeClr val="lt1">
                    <a:lumMod val="85000"/>
                  </a:schemeClr>
                </a:solidFill>
                <a:latin typeface="+mn-lt"/>
                <a:ea typeface="+mn-ea"/>
                <a:cs typeface="+mn-cs"/>
              </a:defRPr>
            </a:pPr>
            <a:endParaRPr lang="ja-JP"/>
          </a:p>
        </c:txPr>
        <c:crossAx val="221644048"/>
        <c:crosses val="autoZero"/>
        <c:auto val="1"/>
        <c:lblAlgn val="ctr"/>
        <c:lblOffset val="100"/>
        <c:noMultiLvlLbl val="0"/>
      </c:catAx>
      <c:valAx>
        <c:axId val="22164404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r>
                  <a:rPr lang="ja-JP" altLang="en-US"/>
                  <a:t>人</a:t>
                </a:r>
              </a:p>
            </c:rich>
          </c:tx>
          <c:layout>
            <c:manualLayout>
              <c:xMode val="edge"/>
              <c:yMode val="edge"/>
              <c:x val="7.0749956955823159E-2"/>
              <c:y val="4.6694579487697452E-3"/>
            </c:manualLayout>
          </c:layout>
          <c:overlay val="0"/>
          <c:spPr>
            <a:noFill/>
            <a:ln>
              <a:noFill/>
            </a:ln>
            <a:effectLst/>
          </c:spPr>
          <c:txPr>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ja-JP"/>
          </a:p>
        </c:txPr>
        <c:crossAx val="221643264"/>
        <c:crosses val="autoZero"/>
        <c:crossBetween val="between"/>
      </c:valAx>
      <c:spPr>
        <a:noFill/>
        <a:ln>
          <a:noFill/>
        </a:ln>
        <a:effectLst/>
      </c:spPr>
    </c:plotArea>
    <c:legend>
      <c:legendPos val="b"/>
      <c:layout>
        <c:manualLayout>
          <c:xMode val="edge"/>
          <c:yMode val="edge"/>
          <c:x val="0.13290742117639673"/>
          <c:y val="8.1491207842524421E-2"/>
          <c:w val="0.37111111111111106"/>
          <c:h val="0.1895473663548231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ja-JP"/>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51274888040564E-2"/>
          <c:y val="3.5772357723577237E-2"/>
          <c:w val="0.84406598330115179"/>
          <c:h val="0.88332219448178739"/>
        </c:manualLayout>
      </c:layout>
      <c:lineChart>
        <c:grouping val="standard"/>
        <c:varyColors val="0"/>
        <c:ser>
          <c:idx val="0"/>
          <c:order val="0"/>
          <c:tx>
            <c:strRef>
              <c:f>自殺率年代別!$C$10</c:f>
              <c:strCache>
                <c:ptCount val="1"/>
                <c:pt idx="0">
                  <c:v>10歳～</c:v>
                </c:pt>
              </c:strCache>
            </c:strRef>
          </c:tx>
          <c:spPr>
            <a:ln w="34925" cap="rnd">
              <a:solidFill>
                <a:srgbClr val="C00000"/>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自殺率年代別!$C$12:$C$39</c:f>
              <c:numCache>
                <c:formatCode>0.0</c:formatCode>
                <c:ptCount val="28"/>
                <c:pt idx="0">
                  <c:v>0.7</c:v>
                </c:pt>
                <c:pt idx="5">
                  <c:v>1.1000000000000001</c:v>
                </c:pt>
                <c:pt idx="7">
                  <c:v>0.9</c:v>
                </c:pt>
                <c:pt idx="8">
                  <c:v>1.8</c:v>
                </c:pt>
                <c:pt idx="9">
                  <c:v>1.3</c:v>
                </c:pt>
                <c:pt idx="10">
                  <c:v>1.7</c:v>
                </c:pt>
                <c:pt idx="11">
                  <c:v>1.2</c:v>
                </c:pt>
                <c:pt idx="12">
                  <c:v>0.8</c:v>
                </c:pt>
                <c:pt idx="13">
                  <c:v>1</c:v>
                </c:pt>
                <c:pt idx="14">
                  <c:v>0.9</c:v>
                </c:pt>
                <c:pt idx="15">
                  <c:v>0.9</c:v>
                </c:pt>
                <c:pt idx="16">
                  <c:v>1.8</c:v>
                </c:pt>
                <c:pt idx="17">
                  <c:v>1</c:v>
                </c:pt>
                <c:pt idx="18">
                  <c:v>1.3</c:v>
                </c:pt>
                <c:pt idx="19">
                  <c:v>1.1000000000000001</c:v>
                </c:pt>
                <c:pt idx="20">
                  <c:v>1.4</c:v>
                </c:pt>
                <c:pt idx="21">
                  <c:v>1.7</c:v>
                </c:pt>
                <c:pt idx="22">
                  <c:v>1.8</c:v>
                </c:pt>
                <c:pt idx="23">
                  <c:v>1.9</c:v>
                </c:pt>
                <c:pt idx="24">
                  <c:v>2.2999999999999998</c:v>
                </c:pt>
                <c:pt idx="25">
                  <c:v>2.1</c:v>
                </c:pt>
                <c:pt idx="26">
                  <c:v>1.487778958554729</c:v>
                </c:pt>
                <c:pt idx="27">
                  <c:v>2.0855807263574255</c:v>
                </c:pt>
              </c:numCache>
            </c:numRef>
          </c:val>
          <c:smooth val="0"/>
          <c:extLst>
            <c:ext xmlns:c16="http://schemas.microsoft.com/office/drawing/2014/chart" uri="{C3380CC4-5D6E-409C-BE32-E72D297353CC}">
              <c16:uniqueId val="{00000000-48BD-436A-A5E7-B812B5ED83A7}"/>
            </c:ext>
          </c:extLst>
        </c:ser>
        <c:ser>
          <c:idx val="1"/>
          <c:order val="1"/>
          <c:tx>
            <c:strRef>
              <c:f>自殺率年代別!$D$10</c:f>
              <c:strCache>
                <c:ptCount val="1"/>
                <c:pt idx="0">
                  <c:v>15歳～</c:v>
                </c:pt>
              </c:strCache>
            </c:strRef>
          </c:tx>
          <c:spPr>
            <a:ln w="34925" cap="rnd">
              <a:solidFill>
                <a:srgbClr val="FFFF00"/>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自殺率年代別!$D$12:$D$39</c:f>
              <c:numCache>
                <c:formatCode>0.0</c:formatCode>
                <c:ptCount val="28"/>
                <c:pt idx="0">
                  <c:v>4.8</c:v>
                </c:pt>
                <c:pt idx="5">
                  <c:v>6.6</c:v>
                </c:pt>
                <c:pt idx="7">
                  <c:v>6.9</c:v>
                </c:pt>
                <c:pt idx="8">
                  <c:v>10.8</c:v>
                </c:pt>
                <c:pt idx="9">
                  <c:v>9.3000000000000007</c:v>
                </c:pt>
                <c:pt idx="10">
                  <c:v>8.8000000000000007</c:v>
                </c:pt>
                <c:pt idx="11">
                  <c:v>8.4</c:v>
                </c:pt>
                <c:pt idx="12">
                  <c:v>7.6</c:v>
                </c:pt>
                <c:pt idx="13">
                  <c:v>8.8000000000000007</c:v>
                </c:pt>
                <c:pt idx="14">
                  <c:v>9.1</c:v>
                </c:pt>
                <c:pt idx="15">
                  <c:v>9.6</c:v>
                </c:pt>
                <c:pt idx="16">
                  <c:v>9.9</c:v>
                </c:pt>
                <c:pt idx="17">
                  <c:v>8.9</c:v>
                </c:pt>
                <c:pt idx="18">
                  <c:v>9.8000000000000007</c:v>
                </c:pt>
                <c:pt idx="19">
                  <c:v>9.6999999999999993</c:v>
                </c:pt>
                <c:pt idx="20">
                  <c:v>9.6999999999999993</c:v>
                </c:pt>
                <c:pt idx="21">
                  <c:v>11.1</c:v>
                </c:pt>
                <c:pt idx="22">
                  <c:v>11.3</c:v>
                </c:pt>
                <c:pt idx="23">
                  <c:v>10.5</c:v>
                </c:pt>
                <c:pt idx="24">
                  <c:v>10.3</c:v>
                </c:pt>
                <c:pt idx="25">
                  <c:v>10.1</c:v>
                </c:pt>
                <c:pt idx="26">
                  <c:v>9.7002900418949398</c:v>
                </c:pt>
                <c:pt idx="27">
                  <c:v>10.912633972068853</c:v>
                </c:pt>
              </c:numCache>
            </c:numRef>
          </c:val>
          <c:smooth val="0"/>
          <c:extLst>
            <c:ext xmlns:c16="http://schemas.microsoft.com/office/drawing/2014/chart" uri="{C3380CC4-5D6E-409C-BE32-E72D297353CC}">
              <c16:uniqueId val="{00000001-48BD-436A-A5E7-B812B5ED83A7}"/>
            </c:ext>
          </c:extLst>
        </c:ser>
        <c:ser>
          <c:idx val="3"/>
          <c:order val="2"/>
          <c:tx>
            <c:strRef>
              <c:f>自殺率年代別!$F$10</c:f>
              <c:strCache>
                <c:ptCount val="1"/>
                <c:pt idx="0">
                  <c:v>20歳～</c:v>
                </c:pt>
              </c:strCache>
            </c:strRef>
          </c:tx>
          <c:spPr>
            <a:ln w="34925" cap="rnd">
              <a:solidFill>
                <a:srgbClr val="FFC000"/>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自殺率年代別!$F$12:$F$39</c:f>
              <c:numCache>
                <c:formatCode>0.0</c:formatCode>
                <c:ptCount val="28"/>
                <c:pt idx="0">
                  <c:v>17.399999999999999</c:v>
                </c:pt>
                <c:pt idx="1">
                  <c:v>16.8</c:v>
                </c:pt>
                <c:pt idx="2">
                  <c:v>17.8</c:v>
                </c:pt>
                <c:pt idx="3">
                  <c:v>17.3</c:v>
                </c:pt>
                <c:pt idx="4">
                  <c:v>18.7</c:v>
                </c:pt>
                <c:pt idx="5">
                  <c:v>18.7</c:v>
                </c:pt>
                <c:pt idx="6">
                  <c:v>17.7</c:v>
                </c:pt>
                <c:pt idx="7">
                  <c:v>17.8</c:v>
                </c:pt>
                <c:pt idx="8">
                  <c:v>25</c:v>
                </c:pt>
                <c:pt idx="9">
                  <c:v>26.2</c:v>
                </c:pt>
                <c:pt idx="10">
                  <c:v>24.7</c:v>
                </c:pt>
                <c:pt idx="11">
                  <c:v>23.5</c:v>
                </c:pt>
                <c:pt idx="12">
                  <c:v>23.9</c:v>
                </c:pt>
                <c:pt idx="13">
                  <c:v>27.2</c:v>
                </c:pt>
                <c:pt idx="14">
                  <c:v>26.7</c:v>
                </c:pt>
                <c:pt idx="15">
                  <c:v>29.5</c:v>
                </c:pt>
                <c:pt idx="16">
                  <c:v>29.3</c:v>
                </c:pt>
                <c:pt idx="17">
                  <c:v>29.5</c:v>
                </c:pt>
                <c:pt idx="18">
                  <c:v>31.5</c:v>
                </c:pt>
                <c:pt idx="19">
                  <c:v>32.799999999999997</c:v>
                </c:pt>
                <c:pt idx="20">
                  <c:v>33.299999999999997</c:v>
                </c:pt>
                <c:pt idx="21">
                  <c:v>31.9</c:v>
                </c:pt>
                <c:pt idx="22">
                  <c:v>32</c:v>
                </c:pt>
                <c:pt idx="23">
                  <c:v>30.3</c:v>
                </c:pt>
                <c:pt idx="24">
                  <c:v>29.5</c:v>
                </c:pt>
                <c:pt idx="25">
                  <c:v>27.5</c:v>
                </c:pt>
                <c:pt idx="26">
                  <c:v>25.7</c:v>
                </c:pt>
                <c:pt idx="27">
                  <c:v>25.003889839738601</c:v>
                </c:pt>
              </c:numCache>
            </c:numRef>
          </c:val>
          <c:smooth val="0"/>
          <c:extLst>
            <c:ext xmlns:c16="http://schemas.microsoft.com/office/drawing/2014/chart" uri="{C3380CC4-5D6E-409C-BE32-E72D297353CC}">
              <c16:uniqueId val="{00000002-48BD-436A-A5E7-B812B5ED83A7}"/>
            </c:ext>
          </c:extLst>
        </c:ser>
        <c:ser>
          <c:idx val="4"/>
          <c:order val="3"/>
          <c:tx>
            <c:strRef>
              <c:f>自殺率年代別!$G$10</c:f>
              <c:strCache>
                <c:ptCount val="1"/>
                <c:pt idx="0">
                  <c:v>30歳～</c:v>
                </c:pt>
              </c:strCache>
            </c:strRef>
          </c:tx>
          <c:spPr>
            <a:ln w="34925" cap="rnd">
              <a:solidFill>
                <a:schemeClr val="accent6">
                  <a:lumMod val="75000"/>
                </a:schemeClr>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自殺率年代別!$G$12:$G$39</c:f>
              <c:numCache>
                <c:formatCode>0.0</c:formatCode>
                <c:ptCount val="28"/>
                <c:pt idx="0">
                  <c:v>20.9</c:v>
                </c:pt>
                <c:pt idx="1">
                  <c:v>20.5</c:v>
                </c:pt>
                <c:pt idx="2">
                  <c:v>21.7</c:v>
                </c:pt>
                <c:pt idx="3">
                  <c:v>22.6</c:v>
                </c:pt>
                <c:pt idx="4">
                  <c:v>22.2</c:v>
                </c:pt>
                <c:pt idx="5">
                  <c:v>21.9</c:v>
                </c:pt>
                <c:pt idx="6">
                  <c:v>22.6</c:v>
                </c:pt>
                <c:pt idx="7">
                  <c:v>24.2</c:v>
                </c:pt>
                <c:pt idx="8">
                  <c:v>31.9</c:v>
                </c:pt>
                <c:pt idx="9">
                  <c:v>33.299999999999997</c:v>
                </c:pt>
                <c:pt idx="10">
                  <c:v>31.9</c:v>
                </c:pt>
                <c:pt idx="11">
                  <c:v>30.5</c:v>
                </c:pt>
                <c:pt idx="12">
                  <c:v>31.7</c:v>
                </c:pt>
                <c:pt idx="13">
                  <c:v>36.799999999999997</c:v>
                </c:pt>
                <c:pt idx="14">
                  <c:v>34.299999999999997</c:v>
                </c:pt>
                <c:pt idx="15">
                  <c:v>36.1</c:v>
                </c:pt>
                <c:pt idx="16">
                  <c:v>33.799999999999997</c:v>
                </c:pt>
                <c:pt idx="17">
                  <c:v>36.299999999999997</c:v>
                </c:pt>
                <c:pt idx="18">
                  <c:v>36.1</c:v>
                </c:pt>
                <c:pt idx="19">
                  <c:v>37.299999999999997</c:v>
                </c:pt>
                <c:pt idx="20">
                  <c:v>35.1</c:v>
                </c:pt>
                <c:pt idx="21">
                  <c:v>34.6</c:v>
                </c:pt>
                <c:pt idx="22">
                  <c:v>30.6</c:v>
                </c:pt>
                <c:pt idx="23">
                  <c:v>31.4</c:v>
                </c:pt>
                <c:pt idx="24">
                  <c:v>29.5</c:v>
                </c:pt>
                <c:pt idx="25">
                  <c:v>28.8</c:v>
                </c:pt>
                <c:pt idx="26">
                  <c:v>26.2</c:v>
                </c:pt>
                <c:pt idx="27">
                  <c:v>26.405675249605885</c:v>
                </c:pt>
              </c:numCache>
            </c:numRef>
          </c:val>
          <c:smooth val="0"/>
          <c:extLst>
            <c:ext xmlns:c16="http://schemas.microsoft.com/office/drawing/2014/chart" uri="{C3380CC4-5D6E-409C-BE32-E72D297353CC}">
              <c16:uniqueId val="{00000003-48BD-436A-A5E7-B812B5ED83A7}"/>
            </c:ext>
          </c:extLst>
        </c:ser>
        <c:ser>
          <c:idx val="5"/>
          <c:order val="4"/>
          <c:tx>
            <c:strRef>
              <c:f>自殺率年代別!$H$10</c:f>
              <c:strCache>
                <c:ptCount val="1"/>
                <c:pt idx="0">
                  <c:v>40歳～</c:v>
                </c:pt>
              </c:strCache>
            </c:strRef>
          </c:tx>
          <c:spPr>
            <a:ln w="34925" cap="rnd">
              <a:solidFill>
                <a:srgbClr val="FFCCFF"/>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自殺率年代別!$H$12:$H$39</c:f>
              <c:numCache>
                <c:formatCode>0.0</c:formatCode>
                <c:ptCount val="28"/>
                <c:pt idx="0">
                  <c:v>28</c:v>
                </c:pt>
                <c:pt idx="1">
                  <c:v>28.3</c:v>
                </c:pt>
                <c:pt idx="2">
                  <c:v>30.6</c:v>
                </c:pt>
                <c:pt idx="3">
                  <c:v>31</c:v>
                </c:pt>
                <c:pt idx="4">
                  <c:v>29.3</c:v>
                </c:pt>
                <c:pt idx="5">
                  <c:v>30.1</c:v>
                </c:pt>
                <c:pt idx="6">
                  <c:v>31.2</c:v>
                </c:pt>
                <c:pt idx="7">
                  <c:v>33</c:v>
                </c:pt>
                <c:pt idx="8">
                  <c:v>46</c:v>
                </c:pt>
                <c:pt idx="9">
                  <c:v>48.3</c:v>
                </c:pt>
                <c:pt idx="10">
                  <c:v>45.1</c:v>
                </c:pt>
                <c:pt idx="11">
                  <c:v>44.6</c:v>
                </c:pt>
                <c:pt idx="12">
                  <c:v>47.9</c:v>
                </c:pt>
                <c:pt idx="13">
                  <c:v>55.3</c:v>
                </c:pt>
                <c:pt idx="14">
                  <c:v>51.5</c:v>
                </c:pt>
                <c:pt idx="15">
                  <c:v>51.7</c:v>
                </c:pt>
                <c:pt idx="16">
                  <c:v>49.4</c:v>
                </c:pt>
                <c:pt idx="17">
                  <c:v>49</c:v>
                </c:pt>
                <c:pt idx="18">
                  <c:v>47.3</c:v>
                </c:pt>
                <c:pt idx="19">
                  <c:v>48.7</c:v>
                </c:pt>
                <c:pt idx="20">
                  <c:v>45.2</c:v>
                </c:pt>
                <c:pt idx="21">
                  <c:v>42.2</c:v>
                </c:pt>
                <c:pt idx="22">
                  <c:v>38.299999999999997</c:v>
                </c:pt>
                <c:pt idx="23">
                  <c:v>36.700000000000003</c:v>
                </c:pt>
                <c:pt idx="24">
                  <c:v>32.799999999999997</c:v>
                </c:pt>
                <c:pt idx="25">
                  <c:v>31.6</c:v>
                </c:pt>
                <c:pt idx="26">
                  <c:v>28.6</c:v>
                </c:pt>
                <c:pt idx="27">
                  <c:v>28.145591465327897</c:v>
                </c:pt>
              </c:numCache>
            </c:numRef>
          </c:val>
          <c:smooth val="0"/>
          <c:extLst>
            <c:ext xmlns:c16="http://schemas.microsoft.com/office/drawing/2014/chart" uri="{C3380CC4-5D6E-409C-BE32-E72D297353CC}">
              <c16:uniqueId val="{00000004-48BD-436A-A5E7-B812B5ED83A7}"/>
            </c:ext>
          </c:extLst>
        </c:ser>
        <c:ser>
          <c:idx val="6"/>
          <c:order val="5"/>
          <c:tx>
            <c:strRef>
              <c:f>自殺率年代別!$I$10</c:f>
              <c:strCache>
                <c:ptCount val="1"/>
                <c:pt idx="0">
                  <c:v>50歳～</c:v>
                </c:pt>
              </c:strCache>
            </c:strRef>
          </c:tx>
          <c:spPr>
            <a:ln w="34925" cap="rnd">
              <a:solidFill>
                <a:srgbClr val="92D050"/>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自殺率年代別!$I$12:$I$39</c:f>
              <c:numCache>
                <c:formatCode>0.0</c:formatCode>
                <c:ptCount val="28"/>
                <c:pt idx="0">
                  <c:v>35.4</c:v>
                </c:pt>
                <c:pt idx="1">
                  <c:v>38.700000000000003</c:v>
                </c:pt>
                <c:pt idx="2">
                  <c:v>40.299999999999997</c:v>
                </c:pt>
                <c:pt idx="3">
                  <c:v>42.3</c:v>
                </c:pt>
                <c:pt idx="4">
                  <c:v>41.2</c:v>
                </c:pt>
                <c:pt idx="5">
                  <c:v>43.5</c:v>
                </c:pt>
                <c:pt idx="6">
                  <c:v>44.6</c:v>
                </c:pt>
                <c:pt idx="7">
                  <c:v>46.7</c:v>
                </c:pt>
                <c:pt idx="8">
                  <c:v>69</c:v>
                </c:pt>
                <c:pt idx="9">
                  <c:v>69.7</c:v>
                </c:pt>
                <c:pt idx="10">
                  <c:v>67.8</c:v>
                </c:pt>
                <c:pt idx="11">
                  <c:v>64</c:v>
                </c:pt>
                <c:pt idx="12">
                  <c:v>69.7</c:v>
                </c:pt>
                <c:pt idx="13">
                  <c:v>72.5</c:v>
                </c:pt>
                <c:pt idx="14">
                  <c:v>65.2</c:v>
                </c:pt>
                <c:pt idx="15">
                  <c:v>63.3</c:v>
                </c:pt>
                <c:pt idx="16">
                  <c:v>58.9</c:v>
                </c:pt>
                <c:pt idx="17">
                  <c:v>59.7</c:v>
                </c:pt>
                <c:pt idx="18">
                  <c:v>56.9</c:v>
                </c:pt>
                <c:pt idx="19">
                  <c:v>60.9</c:v>
                </c:pt>
                <c:pt idx="20">
                  <c:v>56.1</c:v>
                </c:pt>
                <c:pt idx="21">
                  <c:v>50.1</c:v>
                </c:pt>
                <c:pt idx="22">
                  <c:v>43.9</c:v>
                </c:pt>
                <c:pt idx="23">
                  <c:v>42.8</c:v>
                </c:pt>
                <c:pt idx="24">
                  <c:v>39.799999999999997</c:v>
                </c:pt>
                <c:pt idx="25">
                  <c:v>37.799999999999997</c:v>
                </c:pt>
                <c:pt idx="26">
                  <c:v>34</c:v>
                </c:pt>
                <c:pt idx="27">
                  <c:v>32.889396245560633</c:v>
                </c:pt>
              </c:numCache>
            </c:numRef>
          </c:val>
          <c:smooth val="0"/>
          <c:extLst>
            <c:ext xmlns:c16="http://schemas.microsoft.com/office/drawing/2014/chart" uri="{C3380CC4-5D6E-409C-BE32-E72D297353CC}">
              <c16:uniqueId val="{00000005-48BD-436A-A5E7-B812B5ED83A7}"/>
            </c:ext>
          </c:extLst>
        </c:ser>
        <c:ser>
          <c:idx val="7"/>
          <c:order val="6"/>
          <c:tx>
            <c:strRef>
              <c:f>自殺率年代別!$J$10</c:f>
              <c:strCache>
                <c:ptCount val="1"/>
                <c:pt idx="0">
                  <c:v>60歳以上</c:v>
                </c:pt>
              </c:strCache>
            </c:strRef>
          </c:tx>
          <c:spPr>
            <a:ln w="34925" cap="rnd">
              <a:solidFill>
                <a:srgbClr val="4F81BD"/>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自殺率年代別!$J$12:$J$39</c:f>
              <c:numCache>
                <c:formatCode>0.0</c:formatCode>
                <c:ptCount val="28"/>
                <c:pt idx="0">
                  <c:v>42.4</c:v>
                </c:pt>
                <c:pt idx="1">
                  <c:v>39.700000000000003</c:v>
                </c:pt>
                <c:pt idx="2">
                  <c:v>42.3</c:v>
                </c:pt>
                <c:pt idx="3">
                  <c:v>39.200000000000003</c:v>
                </c:pt>
                <c:pt idx="4">
                  <c:v>38.4</c:v>
                </c:pt>
                <c:pt idx="5">
                  <c:v>37.9</c:v>
                </c:pt>
                <c:pt idx="6">
                  <c:v>39.6</c:v>
                </c:pt>
                <c:pt idx="7">
                  <c:v>42.4</c:v>
                </c:pt>
                <c:pt idx="8">
                  <c:v>56.5</c:v>
                </c:pt>
                <c:pt idx="9">
                  <c:v>54.4</c:v>
                </c:pt>
                <c:pt idx="10">
                  <c:v>52</c:v>
                </c:pt>
                <c:pt idx="11">
                  <c:v>51.2</c:v>
                </c:pt>
                <c:pt idx="12">
                  <c:v>50.7</c:v>
                </c:pt>
                <c:pt idx="13">
                  <c:v>51.2</c:v>
                </c:pt>
                <c:pt idx="14">
                  <c:v>47.7</c:v>
                </c:pt>
                <c:pt idx="15">
                  <c:v>46.8</c:v>
                </c:pt>
                <c:pt idx="16">
                  <c:v>46.8</c:v>
                </c:pt>
              </c:numCache>
            </c:numRef>
          </c:val>
          <c:smooth val="0"/>
          <c:extLst>
            <c:ext xmlns:c16="http://schemas.microsoft.com/office/drawing/2014/chart" uri="{C3380CC4-5D6E-409C-BE32-E72D297353CC}">
              <c16:uniqueId val="{00000006-48BD-436A-A5E7-B812B5ED83A7}"/>
            </c:ext>
          </c:extLst>
        </c:ser>
        <c:ser>
          <c:idx val="8"/>
          <c:order val="7"/>
          <c:tx>
            <c:strRef>
              <c:f>自殺率年代別!$K$10</c:f>
              <c:strCache>
                <c:ptCount val="1"/>
                <c:pt idx="0">
                  <c:v>60歳～</c:v>
                </c:pt>
              </c:strCache>
            </c:strRef>
          </c:tx>
          <c:spPr>
            <a:ln w="34925" cap="rnd">
              <a:solidFill>
                <a:srgbClr val="00B0F0"/>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自殺率年代別!$K$12:$K$39</c:f>
              <c:numCache>
                <c:formatCode>0.0</c:formatCode>
                <c:ptCount val="28"/>
                <c:pt idx="17">
                  <c:v>51.3</c:v>
                </c:pt>
                <c:pt idx="18">
                  <c:v>49.8</c:v>
                </c:pt>
                <c:pt idx="19">
                  <c:v>49.8</c:v>
                </c:pt>
                <c:pt idx="20">
                  <c:v>46.8</c:v>
                </c:pt>
                <c:pt idx="21">
                  <c:v>42.9</c:v>
                </c:pt>
                <c:pt idx="22">
                  <c:v>38.5</c:v>
                </c:pt>
                <c:pt idx="23">
                  <c:v>36.1</c:v>
                </c:pt>
                <c:pt idx="24">
                  <c:v>33.4</c:v>
                </c:pt>
                <c:pt idx="25">
                  <c:v>31.3</c:v>
                </c:pt>
                <c:pt idx="26">
                  <c:v>27.4</c:v>
                </c:pt>
                <c:pt idx="27">
                  <c:v>26.824754193175242</c:v>
                </c:pt>
              </c:numCache>
            </c:numRef>
          </c:val>
          <c:smooth val="0"/>
          <c:extLst>
            <c:ext xmlns:c16="http://schemas.microsoft.com/office/drawing/2014/chart" uri="{C3380CC4-5D6E-409C-BE32-E72D297353CC}">
              <c16:uniqueId val="{00000007-48BD-436A-A5E7-B812B5ED83A7}"/>
            </c:ext>
          </c:extLst>
        </c:ser>
        <c:ser>
          <c:idx val="9"/>
          <c:order val="8"/>
          <c:tx>
            <c:strRef>
              <c:f>自殺率年代別!$L$10</c:f>
              <c:strCache>
                <c:ptCount val="1"/>
                <c:pt idx="0">
                  <c:v>70歳～</c:v>
                </c:pt>
              </c:strCache>
            </c:strRef>
          </c:tx>
          <c:spPr>
            <a:ln w="34925" cap="rnd">
              <a:solidFill>
                <a:schemeClr val="tx2">
                  <a:lumMod val="40000"/>
                  <a:lumOff val="60000"/>
                </a:schemeClr>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自殺率年代別!$L$12:$L$39</c:f>
              <c:numCache>
                <c:formatCode>0.0</c:formatCode>
                <c:ptCount val="28"/>
                <c:pt idx="17">
                  <c:v>44.3</c:v>
                </c:pt>
                <c:pt idx="18">
                  <c:v>40.700000000000003</c:v>
                </c:pt>
                <c:pt idx="19">
                  <c:v>40.299999999999997</c:v>
                </c:pt>
                <c:pt idx="20">
                  <c:v>38.799999999999997</c:v>
                </c:pt>
                <c:pt idx="21">
                  <c:v>37.799999999999997</c:v>
                </c:pt>
                <c:pt idx="22">
                  <c:v>36.5</c:v>
                </c:pt>
                <c:pt idx="23">
                  <c:v>37.6</c:v>
                </c:pt>
                <c:pt idx="24">
                  <c:v>33.5</c:v>
                </c:pt>
                <c:pt idx="25">
                  <c:v>34.5</c:v>
                </c:pt>
                <c:pt idx="26">
                  <c:v>29.4</c:v>
                </c:pt>
                <c:pt idx="27">
                  <c:v>27.734257306417597</c:v>
                </c:pt>
              </c:numCache>
            </c:numRef>
          </c:val>
          <c:smooth val="0"/>
          <c:extLst>
            <c:ext xmlns:c16="http://schemas.microsoft.com/office/drawing/2014/chart" uri="{C3380CC4-5D6E-409C-BE32-E72D297353CC}">
              <c16:uniqueId val="{00000008-48BD-436A-A5E7-B812B5ED83A7}"/>
            </c:ext>
          </c:extLst>
        </c:ser>
        <c:ser>
          <c:idx val="10"/>
          <c:order val="9"/>
          <c:tx>
            <c:strRef>
              <c:f>自殺率年代別!$M$10</c:f>
              <c:strCache>
                <c:ptCount val="1"/>
                <c:pt idx="0">
                  <c:v>80歳～</c:v>
                </c:pt>
              </c:strCache>
            </c:strRef>
          </c:tx>
          <c:spPr>
            <a:ln w="34925" cap="rnd">
              <a:solidFill>
                <a:schemeClr val="bg1"/>
              </a:solidFill>
              <a:round/>
            </a:ln>
            <a:effectLst>
              <a:outerShdw blurRad="57150" dist="19050" dir="5400000" algn="ctr" rotWithShape="0">
                <a:srgbClr val="000000">
                  <a:alpha val="63000"/>
                </a:srgbClr>
              </a:outerShdw>
            </a:effectLst>
          </c:spPr>
          <c:marker>
            <c:symbol val="none"/>
          </c:marker>
          <c:cat>
            <c:numRef>
              <c:f>自殺率年代別!$A$12:$A$39</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自殺率年代別!$M$12:$M$39</c:f>
              <c:numCache>
                <c:formatCode>0.0</c:formatCode>
                <c:ptCount val="28"/>
                <c:pt idx="17">
                  <c:v>55.4</c:v>
                </c:pt>
                <c:pt idx="18">
                  <c:v>48.9</c:v>
                </c:pt>
                <c:pt idx="19">
                  <c:v>48.7</c:v>
                </c:pt>
                <c:pt idx="20">
                  <c:v>44.7</c:v>
                </c:pt>
                <c:pt idx="21">
                  <c:v>43</c:v>
                </c:pt>
                <c:pt idx="22">
                  <c:v>43.7</c:v>
                </c:pt>
                <c:pt idx="23">
                  <c:v>43</c:v>
                </c:pt>
                <c:pt idx="24">
                  <c:v>40.5</c:v>
                </c:pt>
                <c:pt idx="25">
                  <c:v>40.700000000000003</c:v>
                </c:pt>
                <c:pt idx="26">
                  <c:v>35.200000000000003</c:v>
                </c:pt>
                <c:pt idx="27">
                  <c:v>34.500784108729746</c:v>
                </c:pt>
              </c:numCache>
            </c:numRef>
          </c:val>
          <c:smooth val="0"/>
          <c:extLst>
            <c:ext xmlns:c16="http://schemas.microsoft.com/office/drawing/2014/chart" uri="{C3380CC4-5D6E-409C-BE32-E72D297353CC}">
              <c16:uniqueId val="{00000009-48BD-436A-A5E7-B812B5ED83A7}"/>
            </c:ext>
          </c:extLst>
        </c:ser>
        <c:dLbls>
          <c:showLegendKey val="0"/>
          <c:showVal val="0"/>
          <c:showCatName val="0"/>
          <c:showSerName val="0"/>
          <c:showPercent val="0"/>
          <c:showBubbleSize val="0"/>
        </c:dLbls>
        <c:smooth val="0"/>
        <c:axId val="224133496"/>
        <c:axId val="224136632"/>
      </c:lineChart>
      <c:catAx>
        <c:axId val="224133496"/>
        <c:scaling>
          <c:orientation val="minMax"/>
        </c:scaling>
        <c:delete val="0"/>
        <c:axPos val="b"/>
        <c:numFmt formatCode="General" sourceLinked="1"/>
        <c:majorTickMark val="out"/>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ja-JP"/>
          </a:p>
        </c:txPr>
        <c:crossAx val="224136632"/>
        <c:crosses val="autoZero"/>
        <c:auto val="1"/>
        <c:lblAlgn val="ctr"/>
        <c:lblOffset val="100"/>
        <c:noMultiLvlLbl val="0"/>
      </c:catAx>
      <c:valAx>
        <c:axId val="224136632"/>
        <c:scaling>
          <c:orientation val="minMax"/>
          <c:max val="80"/>
        </c:scaling>
        <c:delete val="0"/>
        <c:axPos val="l"/>
        <c:majorGridlines>
          <c:spPr>
            <a:ln w="9525" cap="flat" cmpd="sng" algn="ctr">
              <a:solidFill>
                <a:schemeClr val="lt1">
                  <a:lumMod val="95000"/>
                  <a:alpha val="10000"/>
                </a:schemeClr>
              </a:solidFill>
              <a:round/>
            </a:ln>
            <a:effectLst/>
          </c:spPr>
        </c:majorGridlines>
        <c:title>
          <c:tx>
            <c:rich>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r>
                  <a:rPr lang="en-US" altLang="ja-JP"/>
                  <a:t>/10</a:t>
                </a:r>
                <a:r>
                  <a:rPr lang="ja-JP" altLang="en-US"/>
                  <a:t>万人</a:t>
                </a:r>
              </a:p>
            </c:rich>
          </c:tx>
          <c:layout>
            <c:manualLayout>
              <c:xMode val="edge"/>
              <c:yMode val="edge"/>
              <c:x val="2.3908042514900169E-2"/>
              <c:y val="9.2544651430766268E-3"/>
            </c:manualLayout>
          </c:layout>
          <c:overlay val="0"/>
          <c:spPr>
            <a:noFill/>
            <a:ln>
              <a:noFill/>
            </a:ln>
            <a:effectLst/>
          </c:spPr>
          <c:txPr>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ja-JP"/>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ja-JP"/>
          </a:p>
        </c:txPr>
        <c:crossAx val="224133496"/>
        <c:crosses val="autoZero"/>
        <c:crossBetween val="between"/>
      </c:valAx>
      <c:spPr>
        <a:noFill/>
        <a:ln>
          <a:noFill/>
        </a:ln>
        <a:effectLst/>
      </c:spPr>
    </c:plotArea>
    <c:legend>
      <c:legendPos val="r"/>
      <c:layout>
        <c:manualLayout>
          <c:xMode val="edge"/>
          <c:yMode val="edge"/>
          <c:x val="0.876560937415377"/>
          <c:y val="0.22703079188272199"/>
          <c:w val="0.1223103097346873"/>
          <c:h val="0.428906711379358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ja-JP"/>
        </a:p>
      </c:txPr>
    </c:legend>
    <c:plotVisOnly val="1"/>
    <c:dispBlanksAs val="span"/>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6987536580954489E-2"/>
          <c:y val="3.6180930551778616E-2"/>
          <c:w val="0.82541028580650644"/>
          <c:h val="0.89362236639343195"/>
        </c:manualLayout>
      </c:layout>
      <c:lineChart>
        <c:grouping val="standard"/>
        <c:varyColors val="0"/>
        <c:ser>
          <c:idx val="0"/>
          <c:order val="0"/>
          <c:tx>
            <c:strRef>
              <c:f>自殺率年代別!$C$10</c:f>
              <c:strCache>
                <c:ptCount val="1"/>
                <c:pt idx="0">
                  <c:v>10歳～</c:v>
                </c:pt>
              </c:strCache>
            </c:strRef>
          </c:tx>
          <c:spPr>
            <a:ln w="34925" cap="rnd">
              <a:solidFill>
                <a:schemeClr val="dk1">
                  <a:tint val="88500"/>
                </a:schemeClr>
              </a:solidFill>
              <a:round/>
            </a:ln>
            <a:effectLst>
              <a:outerShdw blurRad="57150" dist="19050" dir="5400000" algn="ctr" rotWithShape="0">
                <a:srgbClr val="000000">
                  <a:alpha val="63000"/>
                </a:srgbClr>
              </a:outerShdw>
            </a:effectLst>
          </c:spPr>
          <c:marker>
            <c:symbol val="triang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9525">
                <a:solidFill>
                  <a:schemeClr val="dk1">
                    <a:tint val="885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自殺率年代別!$C$12:$C$38</c:f>
              <c:numCache>
                <c:formatCode>0.0</c:formatCode>
                <c:ptCount val="27"/>
                <c:pt idx="0">
                  <c:v>0.7</c:v>
                </c:pt>
                <c:pt idx="5">
                  <c:v>1.1000000000000001</c:v>
                </c:pt>
                <c:pt idx="7">
                  <c:v>0.9</c:v>
                </c:pt>
                <c:pt idx="8">
                  <c:v>1.8</c:v>
                </c:pt>
                <c:pt idx="9">
                  <c:v>1.3</c:v>
                </c:pt>
                <c:pt idx="10">
                  <c:v>1.7</c:v>
                </c:pt>
                <c:pt idx="11">
                  <c:v>1.2</c:v>
                </c:pt>
                <c:pt idx="12">
                  <c:v>0.8</c:v>
                </c:pt>
                <c:pt idx="13">
                  <c:v>1</c:v>
                </c:pt>
                <c:pt idx="14">
                  <c:v>0.9</c:v>
                </c:pt>
                <c:pt idx="15">
                  <c:v>0.9</c:v>
                </c:pt>
                <c:pt idx="16">
                  <c:v>1.8</c:v>
                </c:pt>
                <c:pt idx="17">
                  <c:v>1</c:v>
                </c:pt>
                <c:pt idx="18">
                  <c:v>1.3</c:v>
                </c:pt>
                <c:pt idx="19">
                  <c:v>1.1000000000000001</c:v>
                </c:pt>
                <c:pt idx="20">
                  <c:v>1.4</c:v>
                </c:pt>
                <c:pt idx="21">
                  <c:v>1.7</c:v>
                </c:pt>
                <c:pt idx="22">
                  <c:v>1.8</c:v>
                </c:pt>
                <c:pt idx="23">
                  <c:v>1.9</c:v>
                </c:pt>
                <c:pt idx="24">
                  <c:v>2.2999999999999998</c:v>
                </c:pt>
                <c:pt idx="25">
                  <c:v>2.1</c:v>
                </c:pt>
                <c:pt idx="26">
                  <c:v>1.487778958554729</c:v>
                </c:pt>
              </c:numCache>
            </c:numRef>
          </c:val>
          <c:smooth val="0"/>
          <c:extLst>
            <c:ext xmlns:c16="http://schemas.microsoft.com/office/drawing/2014/chart" uri="{C3380CC4-5D6E-409C-BE32-E72D297353CC}">
              <c16:uniqueId val="{00000000-6A97-4735-84CD-AFC75A356A25}"/>
            </c:ext>
          </c:extLst>
        </c:ser>
        <c:ser>
          <c:idx val="1"/>
          <c:order val="1"/>
          <c:tx>
            <c:strRef>
              <c:f>自殺率年代別!$D$10</c:f>
              <c:strCache>
                <c:ptCount val="1"/>
                <c:pt idx="0">
                  <c:v>15歳～</c:v>
                </c:pt>
              </c:strCache>
            </c:strRef>
          </c:tx>
          <c:spPr>
            <a:ln w="34925" cap="rnd">
              <a:solidFill>
                <a:schemeClr val="dk1">
                  <a:tint val="55000"/>
                </a:schemeClr>
              </a:solidFill>
              <a:round/>
            </a:ln>
            <a:effectLst>
              <a:outerShdw blurRad="57150" dist="19050" dir="5400000" algn="ctr" rotWithShape="0">
                <a:srgbClr val="000000">
                  <a:alpha val="63000"/>
                </a:srgbClr>
              </a:outerShdw>
            </a:effectLst>
          </c:spPr>
          <c:marker>
            <c:symbol val="triangle"/>
            <c:size val="6"/>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w="9525">
                <a:solidFill>
                  <a:schemeClr val="dk1">
                    <a:tint val="5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自殺率年代別!$D$12:$D$38</c:f>
              <c:numCache>
                <c:formatCode>0.0</c:formatCode>
                <c:ptCount val="27"/>
                <c:pt idx="0">
                  <c:v>4.8</c:v>
                </c:pt>
                <c:pt idx="5">
                  <c:v>6.6</c:v>
                </c:pt>
                <c:pt idx="7">
                  <c:v>6.9</c:v>
                </c:pt>
                <c:pt idx="8">
                  <c:v>10.8</c:v>
                </c:pt>
                <c:pt idx="9">
                  <c:v>9.3000000000000007</c:v>
                </c:pt>
                <c:pt idx="10">
                  <c:v>8.8000000000000007</c:v>
                </c:pt>
                <c:pt idx="11">
                  <c:v>8.4</c:v>
                </c:pt>
                <c:pt idx="12">
                  <c:v>7.6</c:v>
                </c:pt>
                <c:pt idx="13">
                  <c:v>8.8000000000000007</c:v>
                </c:pt>
                <c:pt idx="14">
                  <c:v>9.1</c:v>
                </c:pt>
                <c:pt idx="15">
                  <c:v>9.6</c:v>
                </c:pt>
                <c:pt idx="16">
                  <c:v>9.9</c:v>
                </c:pt>
                <c:pt idx="17">
                  <c:v>8.9</c:v>
                </c:pt>
                <c:pt idx="18">
                  <c:v>9.8000000000000007</c:v>
                </c:pt>
                <c:pt idx="19">
                  <c:v>9.6999999999999993</c:v>
                </c:pt>
                <c:pt idx="20">
                  <c:v>9.6999999999999993</c:v>
                </c:pt>
                <c:pt idx="21">
                  <c:v>11.1</c:v>
                </c:pt>
                <c:pt idx="22">
                  <c:v>11.3</c:v>
                </c:pt>
                <c:pt idx="23">
                  <c:v>10.5</c:v>
                </c:pt>
                <c:pt idx="24">
                  <c:v>10.3</c:v>
                </c:pt>
                <c:pt idx="25">
                  <c:v>10.1</c:v>
                </c:pt>
                <c:pt idx="26">
                  <c:v>9.7002900418949398</c:v>
                </c:pt>
              </c:numCache>
            </c:numRef>
          </c:val>
          <c:smooth val="0"/>
          <c:extLst>
            <c:ext xmlns:c16="http://schemas.microsoft.com/office/drawing/2014/chart" uri="{C3380CC4-5D6E-409C-BE32-E72D297353CC}">
              <c16:uniqueId val="{00000001-6A97-4735-84CD-AFC75A356A25}"/>
            </c:ext>
          </c:extLst>
        </c:ser>
        <c:ser>
          <c:idx val="3"/>
          <c:order val="3"/>
          <c:tx>
            <c:strRef>
              <c:f>自殺率年代別!$F$10</c:f>
              <c:strCache>
                <c:ptCount val="1"/>
                <c:pt idx="0">
                  <c:v>20歳～</c:v>
                </c:pt>
              </c:strCache>
            </c:strRef>
          </c:tx>
          <c:spPr>
            <a:ln w="34925" cap="rnd">
              <a:solidFill>
                <a:schemeClr val="dk1">
                  <a:tint val="98500"/>
                </a:schemeClr>
              </a:solidFill>
              <a:round/>
            </a:ln>
            <a:effectLst>
              <a:outerShdw blurRad="40000" dist="23000" dir="5400000" rotWithShape="0">
                <a:srgbClr val="000000">
                  <a:alpha val="35000"/>
                </a:srgbClr>
              </a:outerShdw>
            </a:effectLst>
          </c:spPr>
          <c:marker>
            <c:symbol val="triangle"/>
            <c:size val="6"/>
            <c:spPr>
              <a:gradFill rotWithShape="1">
                <a:gsLst>
                  <a:gs pos="0">
                    <a:schemeClr val="dk1">
                      <a:tint val="98500"/>
                      <a:shade val="51000"/>
                      <a:satMod val="130000"/>
                    </a:schemeClr>
                  </a:gs>
                  <a:gs pos="80000">
                    <a:schemeClr val="dk1">
                      <a:tint val="98500"/>
                      <a:shade val="93000"/>
                      <a:satMod val="130000"/>
                    </a:schemeClr>
                  </a:gs>
                  <a:gs pos="100000">
                    <a:schemeClr val="dk1">
                      <a:tint val="98500"/>
                      <a:shade val="94000"/>
                      <a:satMod val="135000"/>
                    </a:schemeClr>
                  </a:gs>
                </a:gsLst>
                <a:lin ang="16200000" scaled="0"/>
              </a:gradFill>
              <a:ln w="9525">
                <a:solidFill>
                  <a:schemeClr val="dk1">
                    <a:tint val="985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自殺率年代別!$F$12:$F$38</c:f>
              <c:numCache>
                <c:formatCode>0.0</c:formatCode>
                <c:ptCount val="27"/>
                <c:pt idx="0">
                  <c:v>17.399999999999999</c:v>
                </c:pt>
                <c:pt idx="1">
                  <c:v>16.8</c:v>
                </c:pt>
                <c:pt idx="2">
                  <c:v>17.8</c:v>
                </c:pt>
                <c:pt idx="3">
                  <c:v>17.3</c:v>
                </c:pt>
                <c:pt idx="4">
                  <c:v>18.7</c:v>
                </c:pt>
                <c:pt idx="5">
                  <c:v>18.7</c:v>
                </c:pt>
                <c:pt idx="6">
                  <c:v>17.7</c:v>
                </c:pt>
                <c:pt idx="7">
                  <c:v>17.8</c:v>
                </c:pt>
                <c:pt idx="8">
                  <c:v>25</c:v>
                </c:pt>
                <c:pt idx="9">
                  <c:v>26.2</c:v>
                </c:pt>
                <c:pt idx="10">
                  <c:v>24.7</c:v>
                </c:pt>
                <c:pt idx="11">
                  <c:v>23.5</c:v>
                </c:pt>
                <c:pt idx="12">
                  <c:v>23.9</c:v>
                </c:pt>
                <c:pt idx="13">
                  <c:v>27.2</c:v>
                </c:pt>
                <c:pt idx="14">
                  <c:v>26.7</c:v>
                </c:pt>
                <c:pt idx="15">
                  <c:v>29.5</c:v>
                </c:pt>
                <c:pt idx="16">
                  <c:v>29.3</c:v>
                </c:pt>
                <c:pt idx="17">
                  <c:v>29.5</c:v>
                </c:pt>
                <c:pt idx="18">
                  <c:v>31.5</c:v>
                </c:pt>
                <c:pt idx="19">
                  <c:v>32.799999999999997</c:v>
                </c:pt>
                <c:pt idx="20">
                  <c:v>33.299999999999997</c:v>
                </c:pt>
                <c:pt idx="21">
                  <c:v>31.9</c:v>
                </c:pt>
                <c:pt idx="22">
                  <c:v>32</c:v>
                </c:pt>
                <c:pt idx="23">
                  <c:v>30.3</c:v>
                </c:pt>
                <c:pt idx="24">
                  <c:v>29.5</c:v>
                </c:pt>
                <c:pt idx="25">
                  <c:v>27.5</c:v>
                </c:pt>
                <c:pt idx="26">
                  <c:v>25.7</c:v>
                </c:pt>
              </c:numCache>
            </c:numRef>
          </c:val>
          <c:smooth val="0"/>
          <c:extLst>
            <c:ext xmlns:c16="http://schemas.microsoft.com/office/drawing/2014/chart" uri="{C3380CC4-5D6E-409C-BE32-E72D297353CC}">
              <c16:uniqueId val="{00000002-6A97-4735-84CD-AFC75A356A25}"/>
            </c:ext>
          </c:extLst>
        </c:ser>
        <c:ser>
          <c:idx val="4"/>
          <c:order val="4"/>
          <c:tx>
            <c:strRef>
              <c:f>自殺率年代別!$G$10</c:f>
              <c:strCache>
                <c:ptCount val="1"/>
                <c:pt idx="0">
                  <c:v>30歳～</c:v>
                </c:pt>
              </c:strCache>
            </c:strRef>
          </c:tx>
          <c:spPr>
            <a:ln w="34925" cap="rnd">
              <a:solidFill>
                <a:schemeClr val="dk1">
                  <a:tint val="30000"/>
                </a:schemeClr>
              </a:solidFill>
              <a:round/>
            </a:ln>
            <a:effectLst>
              <a:outerShdw blurRad="40000" dist="23000" dir="5400000" rotWithShape="0">
                <a:srgbClr val="000000">
                  <a:alpha val="35000"/>
                </a:srgbClr>
              </a:outerShdw>
            </a:effectLst>
          </c:spPr>
          <c:marker>
            <c:symbol val="triangle"/>
            <c:size val="6"/>
            <c:spPr>
              <a:gradFill rotWithShape="1">
                <a:gsLst>
                  <a:gs pos="0">
                    <a:schemeClr val="dk1">
                      <a:tint val="30000"/>
                      <a:shade val="51000"/>
                      <a:satMod val="130000"/>
                    </a:schemeClr>
                  </a:gs>
                  <a:gs pos="80000">
                    <a:schemeClr val="dk1">
                      <a:tint val="30000"/>
                      <a:shade val="93000"/>
                      <a:satMod val="130000"/>
                    </a:schemeClr>
                  </a:gs>
                  <a:gs pos="100000">
                    <a:schemeClr val="dk1">
                      <a:tint val="30000"/>
                      <a:shade val="94000"/>
                      <a:satMod val="135000"/>
                    </a:schemeClr>
                  </a:gs>
                </a:gsLst>
                <a:lin ang="16200000" scaled="0"/>
              </a:gradFill>
              <a:ln w="9525">
                <a:solidFill>
                  <a:schemeClr val="dk1">
                    <a:tint val="30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自殺率年代別!$G$12:$G$38</c:f>
              <c:numCache>
                <c:formatCode>0.0</c:formatCode>
                <c:ptCount val="27"/>
                <c:pt idx="0">
                  <c:v>20.9</c:v>
                </c:pt>
                <c:pt idx="1">
                  <c:v>20.5</c:v>
                </c:pt>
                <c:pt idx="2">
                  <c:v>21.7</c:v>
                </c:pt>
                <c:pt idx="3">
                  <c:v>22.6</c:v>
                </c:pt>
                <c:pt idx="4">
                  <c:v>22.2</c:v>
                </c:pt>
                <c:pt idx="5">
                  <c:v>21.9</c:v>
                </c:pt>
                <c:pt idx="6">
                  <c:v>22.6</c:v>
                </c:pt>
                <c:pt idx="7">
                  <c:v>24.2</c:v>
                </c:pt>
                <c:pt idx="8">
                  <c:v>31.9</c:v>
                </c:pt>
                <c:pt idx="9">
                  <c:v>33.299999999999997</c:v>
                </c:pt>
                <c:pt idx="10">
                  <c:v>31.9</c:v>
                </c:pt>
                <c:pt idx="11">
                  <c:v>30.5</c:v>
                </c:pt>
                <c:pt idx="12">
                  <c:v>31.7</c:v>
                </c:pt>
                <c:pt idx="13">
                  <c:v>36.799999999999997</c:v>
                </c:pt>
                <c:pt idx="14">
                  <c:v>34.299999999999997</c:v>
                </c:pt>
                <c:pt idx="15">
                  <c:v>36.1</c:v>
                </c:pt>
                <c:pt idx="16">
                  <c:v>33.799999999999997</c:v>
                </c:pt>
                <c:pt idx="17">
                  <c:v>36.299999999999997</c:v>
                </c:pt>
                <c:pt idx="18">
                  <c:v>36.1</c:v>
                </c:pt>
                <c:pt idx="19">
                  <c:v>37.299999999999997</c:v>
                </c:pt>
                <c:pt idx="20">
                  <c:v>35.1</c:v>
                </c:pt>
                <c:pt idx="21">
                  <c:v>34.6</c:v>
                </c:pt>
                <c:pt idx="22">
                  <c:v>30.6</c:v>
                </c:pt>
                <c:pt idx="23">
                  <c:v>31.4</c:v>
                </c:pt>
                <c:pt idx="24">
                  <c:v>29.5</c:v>
                </c:pt>
                <c:pt idx="25">
                  <c:v>28.8</c:v>
                </c:pt>
                <c:pt idx="26">
                  <c:v>26.2</c:v>
                </c:pt>
              </c:numCache>
            </c:numRef>
          </c:val>
          <c:smooth val="0"/>
          <c:extLst>
            <c:ext xmlns:c16="http://schemas.microsoft.com/office/drawing/2014/chart" uri="{C3380CC4-5D6E-409C-BE32-E72D297353CC}">
              <c16:uniqueId val="{00000003-6A97-4735-84CD-AFC75A356A25}"/>
            </c:ext>
          </c:extLst>
        </c:ser>
        <c:ser>
          <c:idx val="5"/>
          <c:order val="5"/>
          <c:tx>
            <c:strRef>
              <c:f>自殺率年代別!$H$10</c:f>
              <c:strCache>
                <c:ptCount val="1"/>
                <c:pt idx="0">
                  <c:v>40歳～</c:v>
                </c:pt>
              </c:strCache>
            </c:strRef>
          </c:tx>
          <c:spPr>
            <a:ln w="34925" cap="rnd">
              <a:solidFill>
                <a:schemeClr val="dk1">
                  <a:tint val="600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60000"/>
                      <a:shade val="51000"/>
                      <a:satMod val="130000"/>
                    </a:schemeClr>
                  </a:gs>
                  <a:gs pos="80000">
                    <a:schemeClr val="dk1">
                      <a:tint val="60000"/>
                      <a:shade val="93000"/>
                      <a:satMod val="130000"/>
                    </a:schemeClr>
                  </a:gs>
                  <a:gs pos="100000">
                    <a:schemeClr val="dk1">
                      <a:tint val="60000"/>
                      <a:shade val="94000"/>
                      <a:satMod val="135000"/>
                    </a:schemeClr>
                  </a:gs>
                </a:gsLst>
                <a:lin ang="16200000" scaled="0"/>
              </a:gradFill>
              <a:ln w="9525">
                <a:solidFill>
                  <a:schemeClr val="dk1">
                    <a:tint val="60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自殺率年代別!$H$12:$H$38</c:f>
              <c:numCache>
                <c:formatCode>0.0</c:formatCode>
                <c:ptCount val="27"/>
                <c:pt idx="0">
                  <c:v>28</c:v>
                </c:pt>
                <c:pt idx="1">
                  <c:v>28.3</c:v>
                </c:pt>
                <c:pt idx="2">
                  <c:v>30.6</c:v>
                </c:pt>
                <c:pt idx="3">
                  <c:v>31</c:v>
                </c:pt>
                <c:pt idx="4">
                  <c:v>29.3</c:v>
                </c:pt>
                <c:pt idx="5">
                  <c:v>30.1</c:v>
                </c:pt>
                <c:pt idx="6">
                  <c:v>31.2</c:v>
                </c:pt>
                <c:pt idx="7">
                  <c:v>33</c:v>
                </c:pt>
                <c:pt idx="8">
                  <c:v>46</c:v>
                </c:pt>
                <c:pt idx="9">
                  <c:v>48.3</c:v>
                </c:pt>
                <c:pt idx="10">
                  <c:v>45.1</c:v>
                </c:pt>
                <c:pt idx="11">
                  <c:v>44.6</c:v>
                </c:pt>
                <c:pt idx="12">
                  <c:v>47.9</c:v>
                </c:pt>
                <c:pt idx="13">
                  <c:v>55.3</c:v>
                </c:pt>
                <c:pt idx="14">
                  <c:v>51.5</c:v>
                </c:pt>
                <c:pt idx="15">
                  <c:v>51.7</c:v>
                </c:pt>
                <c:pt idx="16">
                  <c:v>49.4</c:v>
                </c:pt>
                <c:pt idx="17">
                  <c:v>49</c:v>
                </c:pt>
                <c:pt idx="18">
                  <c:v>47.3</c:v>
                </c:pt>
                <c:pt idx="19">
                  <c:v>48.7</c:v>
                </c:pt>
                <c:pt idx="20">
                  <c:v>45.2</c:v>
                </c:pt>
                <c:pt idx="21">
                  <c:v>42.2</c:v>
                </c:pt>
                <c:pt idx="22">
                  <c:v>38.299999999999997</c:v>
                </c:pt>
                <c:pt idx="23">
                  <c:v>36.700000000000003</c:v>
                </c:pt>
                <c:pt idx="24">
                  <c:v>32.799999999999997</c:v>
                </c:pt>
                <c:pt idx="25">
                  <c:v>31.6</c:v>
                </c:pt>
                <c:pt idx="26">
                  <c:v>28.6</c:v>
                </c:pt>
              </c:numCache>
            </c:numRef>
          </c:val>
          <c:smooth val="0"/>
          <c:extLst>
            <c:ext xmlns:c16="http://schemas.microsoft.com/office/drawing/2014/chart" uri="{C3380CC4-5D6E-409C-BE32-E72D297353CC}">
              <c16:uniqueId val="{00000004-6A97-4735-84CD-AFC75A356A25}"/>
            </c:ext>
          </c:extLst>
        </c:ser>
        <c:ser>
          <c:idx val="6"/>
          <c:order val="6"/>
          <c:tx>
            <c:strRef>
              <c:f>自殺率年代別!$I$10</c:f>
              <c:strCache>
                <c:ptCount val="1"/>
                <c:pt idx="0">
                  <c:v>50歳～</c:v>
                </c:pt>
              </c:strCache>
            </c:strRef>
          </c:tx>
          <c:spPr>
            <a:ln w="34925" cap="rnd">
              <a:solidFill>
                <a:schemeClr val="dk1">
                  <a:tint val="800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0000"/>
                      <a:shade val="51000"/>
                      <a:satMod val="130000"/>
                    </a:schemeClr>
                  </a:gs>
                  <a:gs pos="80000">
                    <a:schemeClr val="dk1">
                      <a:tint val="80000"/>
                      <a:shade val="93000"/>
                      <a:satMod val="130000"/>
                    </a:schemeClr>
                  </a:gs>
                  <a:gs pos="100000">
                    <a:schemeClr val="dk1">
                      <a:tint val="80000"/>
                      <a:shade val="94000"/>
                      <a:satMod val="135000"/>
                    </a:schemeClr>
                  </a:gs>
                </a:gsLst>
                <a:lin ang="16200000" scaled="0"/>
              </a:gradFill>
              <a:ln w="9525">
                <a:solidFill>
                  <a:schemeClr val="dk1">
                    <a:tint val="80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自殺率年代別!$I$12:$I$38</c:f>
              <c:numCache>
                <c:formatCode>0.0</c:formatCode>
                <c:ptCount val="27"/>
                <c:pt idx="0">
                  <c:v>35.4</c:v>
                </c:pt>
                <c:pt idx="1">
                  <c:v>38.700000000000003</c:v>
                </c:pt>
                <c:pt idx="2">
                  <c:v>40.299999999999997</c:v>
                </c:pt>
                <c:pt idx="3">
                  <c:v>42.3</c:v>
                </c:pt>
                <c:pt idx="4">
                  <c:v>41.2</c:v>
                </c:pt>
                <c:pt idx="5">
                  <c:v>43.5</c:v>
                </c:pt>
                <c:pt idx="6">
                  <c:v>44.6</c:v>
                </c:pt>
                <c:pt idx="7">
                  <c:v>46.7</c:v>
                </c:pt>
                <c:pt idx="8">
                  <c:v>69</c:v>
                </c:pt>
                <c:pt idx="9">
                  <c:v>69.7</c:v>
                </c:pt>
                <c:pt idx="10">
                  <c:v>67.8</c:v>
                </c:pt>
                <c:pt idx="11">
                  <c:v>64</c:v>
                </c:pt>
                <c:pt idx="12">
                  <c:v>69.7</c:v>
                </c:pt>
                <c:pt idx="13">
                  <c:v>72.5</c:v>
                </c:pt>
                <c:pt idx="14">
                  <c:v>65.2</c:v>
                </c:pt>
                <c:pt idx="15">
                  <c:v>63.3</c:v>
                </c:pt>
                <c:pt idx="16">
                  <c:v>58.9</c:v>
                </c:pt>
                <c:pt idx="17">
                  <c:v>59.7</c:v>
                </c:pt>
                <c:pt idx="18">
                  <c:v>56.9</c:v>
                </c:pt>
                <c:pt idx="19">
                  <c:v>60.9</c:v>
                </c:pt>
                <c:pt idx="20">
                  <c:v>56.1</c:v>
                </c:pt>
                <c:pt idx="21">
                  <c:v>50.1</c:v>
                </c:pt>
                <c:pt idx="22">
                  <c:v>43.9</c:v>
                </c:pt>
                <c:pt idx="23">
                  <c:v>42.8</c:v>
                </c:pt>
                <c:pt idx="24">
                  <c:v>39.799999999999997</c:v>
                </c:pt>
                <c:pt idx="25">
                  <c:v>37.799999999999997</c:v>
                </c:pt>
                <c:pt idx="26">
                  <c:v>34</c:v>
                </c:pt>
              </c:numCache>
            </c:numRef>
          </c:val>
          <c:smooth val="0"/>
          <c:extLst>
            <c:ext xmlns:c16="http://schemas.microsoft.com/office/drawing/2014/chart" uri="{C3380CC4-5D6E-409C-BE32-E72D297353CC}">
              <c16:uniqueId val="{00000005-6A97-4735-84CD-AFC75A356A25}"/>
            </c:ext>
          </c:extLst>
        </c:ser>
        <c:ser>
          <c:idx val="7"/>
          <c:order val="7"/>
          <c:tx>
            <c:strRef>
              <c:f>自殺率年代別!$J$10</c:f>
              <c:strCache>
                <c:ptCount val="1"/>
                <c:pt idx="0">
                  <c:v>60歳以上</c:v>
                </c:pt>
              </c:strCache>
            </c:strRef>
          </c:tx>
          <c:spPr>
            <a:ln w="34925"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9525">
                <a:solidFill>
                  <a:schemeClr val="dk1">
                    <a:tint val="885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自殺率年代別!$J$12:$J$38</c:f>
              <c:numCache>
                <c:formatCode>0.0</c:formatCode>
                <c:ptCount val="27"/>
                <c:pt idx="0">
                  <c:v>42.4</c:v>
                </c:pt>
                <c:pt idx="1">
                  <c:v>39.700000000000003</c:v>
                </c:pt>
                <c:pt idx="2">
                  <c:v>42.3</c:v>
                </c:pt>
                <c:pt idx="3">
                  <c:v>39.200000000000003</c:v>
                </c:pt>
                <c:pt idx="4">
                  <c:v>38.4</c:v>
                </c:pt>
                <c:pt idx="5">
                  <c:v>37.9</c:v>
                </c:pt>
                <c:pt idx="6">
                  <c:v>39.6</c:v>
                </c:pt>
                <c:pt idx="7">
                  <c:v>42.4</c:v>
                </c:pt>
                <c:pt idx="8">
                  <c:v>56.5</c:v>
                </c:pt>
                <c:pt idx="9">
                  <c:v>54.4</c:v>
                </c:pt>
                <c:pt idx="10">
                  <c:v>52</c:v>
                </c:pt>
                <c:pt idx="11">
                  <c:v>51.2</c:v>
                </c:pt>
                <c:pt idx="12">
                  <c:v>50.7</c:v>
                </c:pt>
                <c:pt idx="13">
                  <c:v>51.2</c:v>
                </c:pt>
                <c:pt idx="14">
                  <c:v>47.7</c:v>
                </c:pt>
                <c:pt idx="15">
                  <c:v>46.8</c:v>
                </c:pt>
                <c:pt idx="16">
                  <c:v>46.8</c:v>
                </c:pt>
              </c:numCache>
            </c:numRef>
          </c:val>
          <c:smooth val="0"/>
          <c:extLst>
            <c:ext xmlns:c16="http://schemas.microsoft.com/office/drawing/2014/chart" uri="{C3380CC4-5D6E-409C-BE32-E72D297353CC}">
              <c16:uniqueId val="{00000006-6A97-4735-84CD-AFC75A356A25}"/>
            </c:ext>
          </c:extLst>
        </c:ser>
        <c:ser>
          <c:idx val="8"/>
          <c:order val="8"/>
          <c:tx>
            <c:strRef>
              <c:f>自殺率年代別!$K$10</c:f>
              <c:strCache>
                <c:ptCount val="1"/>
                <c:pt idx="0">
                  <c:v>60歳～</c:v>
                </c:pt>
              </c:strCache>
            </c:strRef>
          </c:tx>
          <c:spPr>
            <a:ln w="34925" cap="rnd">
              <a:solidFill>
                <a:schemeClr val="dk1">
                  <a:tint val="550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w="9525">
                <a:solidFill>
                  <a:schemeClr val="dk1">
                    <a:tint val="5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自殺率年代別!$K$12:$K$38</c:f>
              <c:numCache>
                <c:formatCode>0.0</c:formatCode>
                <c:ptCount val="27"/>
                <c:pt idx="17">
                  <c:v>51.3</c:v>
                </c:pt>
                <c:pt idx="18">
                  <c:v>49.8</c:v>
                </c:pt>
                <c:pt idx="19">
                  <c:v>49.8</c:v>
                </c:pt>
                <c:pt idx="20">
                  <c:v>46.8</c:v>
                </c:pt>
                <c:pt idx="21">
                  <c:v>42.9</c:v>
                </c:pt>
                <c:pt idx="22">
                  <c:v>38.5</c:v>
                </c:pt>
                <c:pt idx="23">
                  <c:v>36.1</c:v>
                </c:pt>
                <c:pt idx="24">
                  <c:v>33.4</c:v>
                </c:pt>
                <c:pt idx="25">
                  <c:v>31.3</c:v>
                </c:pt>
                <c:pt idx="26">
                  <c:v>27.4</c:v>
                </c:pt>
              </c:numCache>
            </c:numRef>
          </c:val>
          <c:smooth val="0"/>
          <c:extLst>
            <c:ext xmlns:c16="http://schemas.microsoft.com/office/drawing/2014/chart" uri="{C3380CC4-5D6E-409C-BE32-E72D297353CC}">
              <c16:uniqueId val="{00000007-6A97-4735-84CD-AFC75A356A25}"/>
            </c:ext>
          </c:extLst>
        </c:ser>
        <c:ser>
          <c:idx val="9"/>
          <c:order val="9"/>
          <c:tx>
            <c:strRef>
              <c:f>自殺率年代別!$L$10</c:f>
              <c:strCache>
                <c:ptCount val="1"/>
                <c:pt idx="0">
                  <c:v>70歳～</c:v>
                </c:pt>
              </c:strCache>
            </c:strRef>
          </c:tx>
          <c:spPr>
            <a:ln w="34925" cap="rnd">
              <a:solidFill>
                <a:schemeClr val="dk1">
                  <a:tint val="750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自殺率年代別!$L$12:$L$38</c:f>
              <c:numCache>
                <c:formatCode>0.0</c:formatCode>
                <c:ptCount val="27"/>
                <c:pt idx="17">
                  <c:v>44.3</c:v>
                </c:pt>
                <c:pt idx="18">
                  <c:v>40.700000000000003</c:v>
                </c:pt>
                <c:pt idx="19">
                  <c:v>40.299999999999997</c:v>
                </c:pt>
                <c:pt idx="20">
                  <c:v>38.799999999999997</c:v>
                </c:pt>
                <c:pt idx="21">
                  <c:v>37.799999999999997</c:v>
                </c:pt>
                <c:pt idx="22">
                  <c:v>36.5</c:v>
                </c:pt>
                <c:pt idx="23">
                  <c:v>37.6</c:v>
                </c:pt>
                <c:pt idx="24">
                  <c:v>33.5</c:v>
                </c:pt>
                <c:pt idx="25">
                  <c:v>34.5</c:v>
                </c:pt>
                <c:pt idx="26">
                  <c:v>29.4</c:v>
                </c:pt>
              </c:numCache>
            </c:numRef>
          </c:val>
          <c:smooth val="0"/>
          <c:extLst>
            <c:ext xmlns:c16="http://schemas.microsoft.com/office/drawing/2014/chart" uri="{C3380CC4-5D6E-409C-BE32-E72D297353CC}">
              <c16:uniqueId val="{00000008-6A97-4735-84CD-AFC75A356A25}"/>
            </c:ext>
          </c:extLst>
        </c:ser>
        <c:ser>
          <c:idx val="10"/>
          <c:order val="10"/>
          <c:tx>
            <c:strRef>
              <c:f>自殺率年代別!$M$10</c:f>
              <c:strCache>
                <c:ptCount val="1"/>
                <c:pt idx="0">
                  <c:v>80歳～</c:v>
                </c:pt>
              </c:strCache>
            </c:strRef>
          </c:tx>
          <c:spPr>
            <a:ln w="34925" cap="rnd">
              <a:solidFill>
                <a:schemeClr val="dk1">
                  <a:tint val="9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98500"/>
                      <a:satMod val="103000"/>
                      <a:lumMod val="102000"/>
                      <a:tint val="94000"/>
                    </a:schemeClr>
                  </a:gs>
                  <a:gs pos="50000">
                    <a:schemeClr val="dk1">
                      <a:tint val="98500"/>
                      <a:satMod val="110000"/>
                      <a:lumMod val="100000"/>
                      <a:shade val="100000"/>
                    </a:schemeClr>
                  </a:gs>
                  <a:gs pos="100000">
                    <a:schemeClr val="dk1">
                      <a:tint val="98500"/>
                      <a:lumMod val="99000"/>
                      <a:satMod val="120000"/>
                      <a:shade val="78000"/>
                    </a:schemeClr>
                  </a:gs>
                </a:gsLst>
                <a:lin ang="5400000" scaled="0"/>
              </a:gradFill>
              <a:ln w="9525">
                <a:solidFill>
                  <a:schemeClr val="dk1">
                    <a:tint val="98500"/>
                  </a:schemeClr>
                </a:solidFill>
                <a:round/>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marker>
          <c:cat>
            <c:numRef>
              <c:f>自殺率年代別!$A$12:$A$38</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自殺率年代別!$M$12:$M$38</c:f>
              <c:numCache>
                <c:formatCode>0.0</c:formatCode>
                <c:ptCount val="27"/>
                <c:pt idx="17">
                  <c:v>55.4</c:v>
                </c:pt>
                <c:pt idx="18">
                  <c:v>48.9</c:v>
                </c:pt>
                <c:pt idx="19">
                  <c:v>48.7</c:v>
                </c:pt>
                <c:pt idx="20">
                  <c:v>44.7</c:v>
                </c:pt>
                <c:pt idx="21">
                  <c:v>43</c:v>
                </c:pt>
                <c:pt idx="22">
                  <c:v>43.7</c:v>
                </c:pt>
                <c:pt idx="23">
                  <c:v>43</c:v>
                </c:pt>
                <c:pt idx="24">
                  <c:v>40.5</c:v>
                </c:pt>
                <c:pt idx="25">
                  <c:v>40.700000000000003</c:v>
                </c:pt>
                <c:pt idx="26">
                  <c:v>35.200000000000003</c:v>
                </c:pt>
              </c:numCache>
            </c:numRef>
          </c:val>
          <c:smooth val="0"/>
          <c:extLst>
            <c:ext xmlns:c16="http://schemas.microsoft.com/office/drawing/2014/chart" uri="{C3380CC4-5D6E-409C-BE32-E72D297353CC}">
              <c16:uniqueId val="{00000009-6A97-4735-84CD-AFC75A356A25}"/>
            </c:ext>
          </c:extLst>
        </c:ser>
        <c:dLbls>
          <c:showLegendKey val="0"/>
          <c:showVal val="0"/>
          <c:showCatName val="0"/>
          <c:showSerName val="0"/>
          <c:showPercent val="0"/>
          <c:showBubbleSize val="0"/>
        </c:dLbls>
        <c:marker val="1"/>
        <c:smooth val="0"/>
        <c:axId val="224110368"/>
        <c:axId val="224107624"/>
        <c:extLst>
          <c:ext xmlns:c15="http://schemas.microsoft.com/office/drawing/2012/chart" uri="{02D57815-91ED-43cb-92C2-25804820EDAC}">
            <c15:filteredLineSeries>
              <c15:ser>
                <c:idx val="2"/>
                <c:order val="2"/>
                <c:tx>
                  <c:strRef>
                    <c:extLst>
                      <c:ext uri="{02D57815-91ED-43cb-92C2-25804820EDAC}">
                        <c15:formulaRef>
                          <c15:sqref>自殺率年代別!$E$10</c15:sqref>
                        </c15:formulaRef>
                      </c:ext>
                    </c:extLst>
                    <c:strCache>
                      <c:ptCount val="1"/>
                      <c:pt idx="0">
                        <c:v>  ～19歳</c:v>
                      </c:pt>
                    </c:strCache>
                  </c:strRef>
                </c:tx>
                <c:spPr>
                  <a:ln w="34925" cap="rnd">
                    <a:solidFill>
                      <a:schemeClr val="dk1">
                        <a:tint val="75000"/>
                      </a:schemeClr>
                    </a:solidFill>
                    <a:round/>
                  </a:ln>
                  <a:effectLst>
                    <a:outerShdw blurRad="40000" dist="23000" dir="5400000" rotWithShape="0">
                      <a:srgbClr val="000000">
                        <a:alpha val="35000"/>
                      </a:srgbClr>
                    </a:outerShdw>
                  </a:effectLst>
                </c:spPr>
                <c:marker>
                  <c:symbol val="triangle"/>
                  <c:size val="6"/>
                  <c:spPr>
                    <a:gradFill rotWithShape="1">
                      <a:gsLst>
                        <a:gs pos="0">
                          <a:schemeClr val="dk1">
                            <a:tint val="75000"/>
                            <a:shade val="51000"/>
                            <a:satMod val="130000"/>
                          </a:schemeClr>
                        </a:gs>
                        <a:gs pos="80000">
                          <a:schemeClr val="dk1">
                            <a:tint val="75000"/>
                            <a:shade val="93000"/>
                            <a:satMod val="130000"/>
                          </a:schemeClr>
                        </a:gs>
                        <a:gs pos="100000">
                          <a:schemeClr val="dk1">
                            <a:tint val="75000"/>
                            <a:shade val="94000"/>
                            <a:satMod val="135000"/>
                          </a:schemeClr>
                        </a:gs>
                      </a:gsLst>
                      <a:lin ang="16200000" scaled="0"/>
                    </a:gradFill>
                    <a:ln w="9525">
                      <a:solidFill>
                        <a:schemeClr val="dk1">
                          <a:tint val="7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extLst>
                      <c:ext uri="{02D57815-91ED-43cb-92C2-25804820EDAC}">
                        <c15:formulaRef>
                          <c15:sqref>自殺率年代別!$A$12:$A$38</c15:sqref>
                        </c15:formulaRef>
                      </c:ext>
                    </c:extLst>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extLst>
                      <c:ext uri="{02D57815-91ED-43cb-92C2-25804820EDAC}">
                        <c15:formulaRef>
                          <c15:sqref>自殺率年代別!$E$12:$E$38</c15:sqref>
                        </c15:formulaRef>
                      </c:ext>
                    </c:extLst>
                    <c:numCache>
                      <c:formatCode>0.0</c:formatCode>
                      <c:ptCount val="27"/>
                      <c:pt idx="0">
                        <c:v>1.8</c:v>
                      </c:pt>
                      <c:pt idx="1">
                        <c:v>1.8</c:v>
                      </c:pt>
                      <c:pt idx="2">
                        <c:v>2</c:v>
                      </c:pt>
                      <c:pt idx="3">
                        <c:v>1.9</c:v>
                      </c:pt>
                      <c:pt idx="4">
                        <c:v>2.7</c:v>
                      </c:pt>
                      <c:pt idx="5">
                        <c:v>2.4</c:v>
                      </c:pt>
                      <c:pt idx="6">
                        <c:v>2.2999999999999998</c:v>
                      </c:pt>
                      <c:pt idx="7">
                        <c:v>2.4</c:v>
                      </c:pt>
                      <c:pt idx="8">
                        <c:v>3.6</c:v>
                      </c:pt>
                      <c:pt idx="9">
                        <c:v>3.2</c:v>
                      </c:pt>
                      <c:pt idx="10">
                        <c:v>3.2</c:v>
                      </c:pt>
                      <c:pt idx="11">
                        <c:v>2.9</c:v>
                      </c:pt>
                      <c:pt idx="12">
                        <c:v>2.5</c:v>
                      </c:pt>
                      <c:pt idx="13">
                        <c:v>2.9</c:v>
                      </c:pt>
                      <c:pt idx="14">
                        <c:v>2.9</c:v>
                      </c:pt>
                      <c:pt idx="15">
                        <c:v>3.1</c:v>
                      </c:pt>
                      <c:pt idx="16">
                        <c:v>3.2</c:v>
                      </c:pt>
                      <c:pt idx="17">
                        <c:v>2.8</c:v>
                      </c:pt>
                      <c:pt idx="18">
                        <c:v>3.2</c:v>
                      </c:pt>
                      <c:pt idx="19">
                        <c:v>3</c:v>
                      </c:pt>
                      <c:pt idx="20">
                        <c:v>3.1</c:v>
                      </c:pt>
                      <c:pt idx="21">
                        <c:v>3.6</c:v>
                      </c:pt>
                      <c:pt idx="22">
                        <c:v>3.5</c:v>
                      </c:pt>
                      <c:pt idx="23">
                        <c:v>3.3</c:v>
                      </c:pt>
                      <c:pt idx="24">
                        <c:v>3.3</c:v>
                      </c:pt>
                      <c:pt idx="25">
                        <c:v>3.4</c:v>
                      </c:pt>
                      <c:pt idx="26">
                        <c:v>3.2</c:v>
                      </c:pt>
                    </c:numCache>
                  </c:numRef>
                </c:val>
                <c:smooth val="0"/>
                <c:extLst>
                  <c:ext xmlns:c16="http://schemas.microsoft.com/office/drawing/2014/chart" uri="{C3380CC4-5D6E-409C-BE32-E72D297353CC}">
                    <c16:uniqueId val="{0000000A-6A97-4735-84CD-AFC75A356A25}"/>
                  </c:ext>
                </c:extLst>
              </c15:ser>
            </c15:filteredLineSeries>
          </c:ext>
        </c:extLst>
      </c:lineChart>
      <c:catAx>
        <c:axId val="224110368"/>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24107624"/>
        <c:crosses val="autoZero"/>
        <c:auto val="1"/>
        <c:lblAlgn val="ctr"/>
        <c:lblOffset val="100"/>
        <c:noMultiLvlLbl val="0"/>
      </c:catAx>
      <c:valAx>
        <c:axId val="224107624"/>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ltLang="ja-JP"/>
                  <a:t>/10</a:t>
                </a:r>
                <a:r>
                  <a:rPr lang="ja-JP" altLang="en-US"/>
                  <a:t>万人</a:t>
                </a:r>
              </a:p>
            </c:rich>
          </c:tx>
          <c:layout>
            <c:manualLayout>
              <c:xMode val="edge"/>
              <c:yMode val="edge"/>
              <c:x val="4.3751742335275137E-2"/>
              <c:y val="3.9488790536329241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4110368"/>
        <c:crosses val="autoZero"/>
        <c:crossBetween val="between"/>
      </c:valAx>
      <c:spPr>
        <a:noFill/>
        <a:ln>
          <a:noFill/>
        </a:ln>
        <a:effectLst/>
      </c:spPr>
    </c:plotArea>
    <c:legend>
      <c:legendPos val="r"/>
      <c:layout>
        <c:manualLayout>
          <c:xMode val="edge"/>
          <c:yMode val="edge"/>
          <c:x val="0.8776896546349956"/>
          <c:y val="0.14613615664845175"/>
          <c:w val="0.12231034536500447"/>
          <c:h val="0.673028233151183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span"/>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9689656500020411E-2"/>
          <c:y val="3.6274662291203227E-2"/>
          <c:w val="0.83270822894696983"/>
          <c:h val="0.8933467803186198"/>
        </c:manualLayout>
      </c:layout>
      <c:lineChart>
        <c:grouping val="standard"/>
        <c:varyColors val="0"/>
        <c:ser>
          <c:idx val="0"/>
          <c:order val="0"/>
          <c:tx>
            <c:strRef>
              <c:f>自殺率年代別!$C$44</c:f>
              <c:strCache>
                <c:ptCount val="1"/>
                <c:pt idx="0">
                  <c:v>10歳～</c:v>
                </c:pt>
              </c:strCache>
            </c:strRef>
          </c:tx>
          <c:spPr>
            <a:ln w="34925" cap="rnd">
              <a:solidFill>
                <a:schemeClr val="dk1">
                  <a:tint val="88500"/>
                </a:schemeClr>
              </a:solidFill>
              <a:round/>
            </a:ln>
            <a:effectLst>
              <a:outerShdw blurRad="57150" dist="19050" dir="5400000" algn="ctr" rotWithShape="0">
                <a:srgbClr val="000000">
                  <a:alpha val="63000"/>
                </a:srgbClr>
              </a:outerShdw>
            </a:effectLst>
          </c:spPr>
          <c:marker>
            <c:symbol val="triang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9525">
                <a:solidFill>
                  <a:schemeClr val="dk1">
                    <a:tint val="885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自殺率年代別!$C$46:$C$72</c:f>
              <c:numCache>
                <c:formatCode>0.0</c:formatCode>
                <c:ptCount val="27"/>
                <c:pt idx="0">
                  <c:v>0.4</c:v>
                </c:pt>
                <c:pt idx="5">
                  <c:v>0.6</c:v>
                </c:pt>
                <c:pt idx="7">
                  <c:v>0.6</c:v>
                </c:pt>
                <c:pt idx="8">
                  <c:v>0.8</c:v>
                </c:pt>
                <c:pt idx="9">
                  <c:v>0.9</c:v>
                </c:pt>
                <c:pt idx="10">
                  <c:v>0.5</c:v>
                </c:pt>
                <c:pt idx="11">
                  <c:v>0.7</c:v>
                </c:pt>
                <c:pt idx="12">
                  <c:v>0.4</c:v>
                </c:pt>
                <c:pt idx="13">
                  <c:v>1.1000000000000001</c:v>
                </c:pt>
                <c:pt idx="14">
                  <c:v>0.8</c:v>
                </c:pt>
                <c:pt idx="15">
                  <c:v>0.5</c:v>
                </c:pt>
                <c:pt idx="16">
                  <c:v>0.7</c:v>
                </c:pt>
                <c:pt idx="17">
                  <c:v>0.6</c:v>
                </c:pt>
                <c:pt idx="18">
                  <c:v>0.6</c:v>
                </c:pt>
                <c:pt idx="19">
                  <c:v>0.7</c:v>
                </c:pt>
                <c:pt idx="20">
                  <c:v>0.7</c:v>
                </c:pt>
                <c:pt idx="21">
                  <c:v>0.8</c:v>
                </c:pt>
                <c:pt idx="22">
                  <c:v>0.7</c:v>
                </c:pt>
                <c:pt idx="23">
                  <c:v>1.2</c:v>
                </c:pt>
                <c:pt idx="24">
                  <c:v>1.2</c:v>
                </c:pt>
                <c:pt idx="25">
                  <c:v>1</c:v>
                </c:pt>
                <c:pt idx="26">
                  <c:v>1.0405053883314752</c:v>
                </c:pt>
              </c:numCache>
            </c:numRef>
          </c:val>
          <c:smooth val="0"/>
          <c:extLst>
            <c:ext xmlns:c16="http://schemas.microsoft.com/office/drawing/2014/chart" uri="{C3380CC4-5D6E-409C-BE32-E72D297353CC}">
              <c16:uniqueId val="{00000000-64C7-446B-A1EA-DB0E1ABF6937}"/>
            </c:ext>
          </c:extLst>
        </c:ser>
        <c:ser>
          <c:idx val="1"/>
          <c:order val="1"/>
          <c:tx>
            <c:strRef>
              <c:f>自殺率年代別!$D$44</c:f>
              <c:strCache>
                <c:ptCount val="1"/>
                <c:pt idx="0">
                  <c:v>15歳～</c:v>
                </c:pt>
              </c:strCache>
            </c:strRef>
          </c:tx>
          <c:spPr>
            <a:ln w="34925" cap="rnd">
              <a:solidFill>
                <a:schemeClr val="dk1">
                  <a:tint val="55000"/>
                </a:schemeClr>
              </a:solidFill>
              <a:round/>
            </a:ln>
            <a:effectLst>
              <a:outerShdw blurRad="57150" dist="19050" dir="5400000" algn="ctr" rotWithShape="0">
                <a:srgbClr val="000000">
                  <a:alpha val="63000"/>
                </a:srgbClr>
              </a:outerShdw>
            </a:effectLst>
          </c:spPr>
          <c:marker>
            <c:symbol val="triangle"/>
            <c:size val="6"/>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w="9525">
                <a:solidFill>
                  <a:schemeClr val="dk1">
                    <a:tint val="5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自殺率年代別!$D$46:$D$72</c:f>
              <c:numCache>
                <c:formatCode>0.0</c:formatCode>
                <c:ptCount val="27"/>
                <c:pt idx="0">
                  <c:v>2.8</c:v>
                </c:pt>
                <c:pt idx="5">
                  <c:v>3.3</c:v>
                </c:pt>
                <c:pt idx="7">
                  <c:v>2.8</c:v>
                </c:pt>
                <c:pt idx="8">
                  <c:v>4.8</c:v>
                </c:pt>
                <c:pt idx="9">
                  <c:v>4.8</c:v>
                </c:pt>
                <c:pt idx="10">
                  <c:v>3.8</c:v>
                </c:pt>
                <c:pt idx="11">
                  <c:v>4.7</c:v>
                </c:pt>
                <c:pt idx="12">
                  <c:v>3.9</c:v>
                </c:pt>
                <c:pt idx="13">
                  <c:v>5.6</c:v>
                </c:pt>
                <c:pt idx="14">
                  <c:v>5.7</c:v>
                </c:pt>
                <c:pt idx="15">
                  <c:v>6</c:v>
                </c:pt>
                <c:pt idx="16">
                  <c:v>5.7</c:v>
                </c:pt>
                <c:pt idx="17">
                  <c:v>5.7</c:v>
                </c:pt>
                <c:pt idx="18">
                  <c:v>6.8</c:v>
                </c:pt>
                <c:pt idx="19">
                  <c:v>5.5</c:v>
                </c:pt>
                <c:pt idx="20">
                  <c:v>5.0999999999999996</c:v>
                </c:pt>
                <c:pt idx="21">
                  <c:v>5.7</c:v>
                </c:pt>
                <c:pt idx="22">
                  <c:v>5.6</c:v>
                </c:pt>
                <c:pt idx="23">
                  <c:v>4.5999999999999996</c:v>
                </c:pt>
                <c:pt idx="24">
                  <c:v>4.2</c:v>
                </c:pt>
                <c:pt idx="25">
                  <c:v>4.7</c:v>
                </c:pt>
                <c:pt idx="26">
                  <c:v>4.3581886278515487</c:v>
                </c:pt>
              </c:numCache>
            </c:numRef>
          </c:val>
          <c:smooth val="0"/>
          <c:extLst>
            <c:ext xmlns:c16="http://schemas.microsoft.com/office/drawing/2014/chart" uri="{C3380CC4-5D6E-409C-BE32-E72D297353CC}">
              <c16:uniqueId val="{00000001-64C7-446B-A1EA-DB0E1ABF6937}"/>
            </c:ext>
          </c:extLst>
        </c:ser>
        <c:ser>
          <c:idx val="3"/>
          <c:order val="3"/>
          <c:tx>
            <c:strRef>
              <c:f>自殺率年代別!$F$44</c:f>
              <c:strCache>
                <c:ptCount val="1"/>
                <c:pt idx="0">
                  <c:v>20歳～</c:v>
                </c:pt>
              </c:strCache>
            </c:strRef>
          </c:tx>
          <c:spPr>
            <a:ln w="34925" cap="rnd">
              <a:solidFill>
                <a:schemeClr val="dk1">
                  <a:tint val="98500"/>
                </a:schemeClr>
              </a:solidFill>
              <a:round/>
            </a:ln>
            <a:effectLst>
              <a:outerShdw blurRad="40000" dist="23000" dir="5400000" rotWithShape="0">
                <a:srgbClr val="000000">
                  <a:alpha val="35000"/>
                </a:srgbClr>
              </a:outerShdw>
            </a:effectLst>
          </c:spPr>
          <c:marker>
            <c:symbol val="triangle"/>
            <c:size val="6"/>
            <c:spPr>
              <a:gradFill rotWithShape="1">
                <a:gsLst>
                  <a:gs pos="0">
                    <a:schemeClr val="dk1">
                      <a:tint val="98500"/>
                      <a:shade val="51000"/>
                      <a:satMod val="130000"/>
                    </a:schemeClr>
                  </a:gs>
                  <a:gs pos="80000">
                    <a:schemeClr val="dk1">
                      <a:tint val="98500"/>
                      <a:shade val="93000"/>
                      <a:satMod val="130000"/>
                    </a:schemeClr>
                  </a:gs>
                  <a:gs pos="100000">
                    <a:schemeClr val="dk1">
                      <a:tint val="98500"/>
                      <a:shade val="94000"/>
                      <a:satMod val="135000"/>
                    </a:schemeClr>
                  </a:gs>
                </a:gsLst>
                <a:lin ang="16200000" scaled="0"/>
              </a:gradFill>
              <a:ln w="9525">
                <a:solidFill>
                  <a:schemeClr val="dk1">
                    <a:tint val="985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自殺率年代別!$F$46:$F$72</c:f>
              <c:numCache>
                <c:formatCode>0.0</c:formatCode>
                <c:ptCount val="27"/>
                <c:pt idx="0">
                  <c:v>8.8000000000000007</c:v>
                </c:pt>
                <c:pt idx="1">
                  <c:v>8.6</c:v>
                </c:pt>
                <c:pt idx="2">
                  <c:v>7.9</c:v>
                </c:pt>
                <c:pt idx="3">
                  <c:v>7.1</c:v>
                </c:pt>
                <c:pt idx="4">
                  <c:v>7.8</c:v>
                </c:pt>
                <c:pt idx="5">
                  <c:v>8</c:v>
                </c:pt>
                <c:pt idx="6">
                  <c:v>7.8</c:v>
                </c:pt>
                <c:pt idx="7">
                  <c:v>8.6</c:v>
                </c:pt>
                <c:pt idx="8">
                  <c:v>11.3</c:v>
                </c:pt>
                <c:pt idx="9">
                  <c:v>10.4</c:v>
                </c:pt>
                <c:pt idx="10">
                  <c:v>11.2</c:v>
                </c:pt>
                <c:pt idx="11">
                  <c:v>10.8</c:v>
                </c:pt>
                <c:pt idx="12">
                  <c:v>10.5</c:v>
                </c:pt>
                <c:pt idx="13">
                  <c:v>12</c:v>
                </c:pt>
                <c:pt idx="14">
                  <c:v>12.4</c:v>
                </c:pt>
                <c:pt idx="15">
                  <c:v>13.7</c:v>
                </c:pt>
                <c:pt idx="16">
                  <c:v>14.7</c:v>
                </c:pt>
                <c:pt idx="17">
                  <c:v>14.2</c:v>
                </c:pt>
                <c:pt idx="18">
                  <c:v>14.8</c:v>
                </c:pt>
                <c:pt idx="19">
                  <c:v>14.9</c:v>
                </c:pt>
                <c:pt idx="20">
                  <c:v>12.9</c:v>
                </c:pt>
                <c:pt idx="21">
                  <c:v>16.399999999999999</c:v>
                </c:pt>
                <c:pt idx="22">
                  <c:v>12.6</c:v>
                </c:pt>
                <c:pt idx="23">
                  <c:v>12.2</c:v>
                </c:pt>
                <c:pt idx="24">
                  <c:v>11.8</c:v>
                </c:pt>
                <c:pt idx="25">
                  <c:v>10.199999999999999</c:v>
                </c:pt>
                <c:pt idx="26">
                  <c:v>9.5</c:v>
                </c:pt>
              </c:numCache>
            </c:numRef>
          </c:val>
          <c:smooth val="0"/>
          <c:extLst>
            <c:ext xmlns:c16="http://schemas.microsoft.com/office/drawing/2014/chart" uri="{C3380CC4-5D6E-409C-BE32-E72D297353CC}">
              <c16:uniqueId val="{00000002-64C7-446B-A1EA-DB0E1ABF6937}"/>
            </c:ext>
          </c:extLst>
        </c:ser>
        <c:ser>
          <c:idx val="4"/>
          <c:order val="4"/>
          <c:tx>
            <c:strRef>
              <c:f>自殺率年代別!$G$44</c:f>
              <c:strCache>
                <c:ptCount val="1"/>
                <c:pt idx="0">
                  <c:v>30歳～</c:v>
                </c:pt>
              </c:strCache>
            </c:strRef>
          </c:tx>
          <c:spPr>
            <a:ln w="34925" cap="rnd">
              <a:solidFill>
                <a:schemeClr val="dk1">
                  <a:tint val="30000"/>
                </a:schemeClr>
              </a:solidFill>
              <a:round/>
            </a:ln>
            <a:effectLst>
              <a:outerShdw blurRad="40000" dist="23000" dir="5400000" rotWithShape="0">
                <a:srgbClr val="000000">
                  <a:alpha val="35000"/>
                </a:srgbClr>
              </a:outerShdw>
            </a:effectLst>
          </c:spPr>
          <c:marker>
            <c:symbol val="triangle"/>
            <c:size val="6"/>
            <c:spPr>
              <a:gradFill rotWithShape="1">
                <a:gsLst>
                  <a:gs pos="0">
                    <a:schemeClr val="dk1">
                      <a:tint val="30000"/>
                      <a:shade val="51000"/>
                      <a:satMod val="130000"/>
                    </a:schemeClr>
                  </a:gs>
                  <a:gs pos="80000">
                    <a:schemeClr val="dk1">
                      <a:tint val="30000"/>
                      <a:shade val="93000"/>
                      <a:satMod val="130000"/>
                    </a:schemeClr>
                  </a:gs>
                  <a:gs pos="100000">
                    <a:schemeClr val="dk1">
                      <a:tint val="30000"/>
                      <a:shade val="94000"/>
                      <a:satMod val="135000"/>
                    </a:schemeClr>
                  </a:gs>
                </a:gsLst>
                <a:lin ang="16200000" scaled="0"/>
              </a:gradFill>
              <a:ln w="9525">
                <a:solidFill>
                  <a:schemeClr val="dk1">
                    <a:tint val="30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自殺率年代別!$G$46:$G$72</c:f>
              <c:numCache>
                <c:formatCode>0.0</c:formatCode>
                <c:ptCount val="27"/>
                <c:pt idx="0">
                  <c:v>9.1999999999999993</c:v>
                </c:pt>
                <c:pt idx="1">
                  <c:v>8.6</c:v>
                </c:pt>
                <c:pt idx="2">
                  <c:v>8</c:v>
                </c:pt>
                <c:pt idx="3">
                  <c:v>8.5</c:v>
                </c:pt>
                <c:pt idx="4">
                  <c:v>8.1999999999999993</c:v>
                </c:pt>
                <c:pt idx="5">
                  <c:v>8.8000000000000007</c:v>
                </c:pt>
                <c:pt idx="6">
                  <c:v>9</c:v>
                </c:pt>
                <c:pt idx="7">
                  <c:v>10</c:v>
                </c:pt>
                <c:pt idx="8">
                  <c:v>12.1</c:v>
                </c:pt>
                <c:pt idx="9">
                  <c:v>12.2</c:v>
                </c:pt>
                <c:pt idx="10">
                  <c:v>11.4</c:v>
                </c:pt>
                <c:pt idx="11">
                  <c:v>11.1</c:v>
                </c:pt>
                <c:pt idx="12">
                  <c:v>12.5</c:v>
                </c:pt>
                <c:pt idx="13">
                  <c:v>13.7</c:v>
                </c:pt>
                <c:pt idx="14">
                  <c:v>12.4</c:v>
                </c:pt>
                <c:pt idx="15">
                  <c:v>13.3</c:v>
                </c:pt>
                <c:pt idx="16">
                  <c:v>13.5</c:v>
                </c:pt>
                <c:pt idx="17">
                  <c:v>14.1</c:v>
                </c:pt>
                <c:pt idx="18">
                  <c:v>15.8</c:v>
                </c:pt>
                <c:pt idx="19">
                  <c:v>14.8</c:v>
                </c:pt>
                <c:pt idx="20">
                  <c:v>14.8</c:v>
                </c:pt>
                <c:pt idx="21">
                  <c:v>15.2</c:v>
                </c:pt>
                <c:pt idx="22">
                  <c:v>12.9</c:v>
                </c:pt>
                <c:pt idx="23">
                  <c:v>12.7</c:v>
                </c:pt>
                <c:pt idx="24">
                  <c:v>12.6</c:v>
                </c:pt>
                <c:pt idx="25">
                  <c:v>10.6</c:v>
                </c:pt>
                <c:pt idx="26">
                  <c:v>10.3</c:v>
                </c:pt>
              </c:numCache>
            </c:numRef>
          </c:val>
          <c:smooth val="0"/>
          <c:extLst>
            <c:ext xmlns:c16="http://schemas.microsoft.com/office/drawing/2014/chart" uri="{C3380CC4-5D6E-409C-BE32-E72D297353CC}">
              <c16:uniqueId val="{00000003-64C7-446B-A1EA-DB0E1ABF6937}"/>
            </c:ext>
          </c:extLst>
        </c:ser>
        <c:ser>
          <c:idx val="5"/>
          <c:order val="5"/>
          <c:tx>
            <c:strRef>
              <c:f>自殺率年代別!$H$44</c:f>
              <c:strCache>
                <c:ptCount val="1"/>
                <c:pt idx="0">
                  <c:v>40歳～</c:v>
                </c:pt>
              </c:strCache>
            </c:strRef>
          </c:tx>
          <c:spPr>
            <a:ln w="34925" cap="rnd">
              <a:solidFill>
                <a:schemeClr val="dk1">
                  <a:tint val="60000"/>
                </a:schemeClr>
              </a:solidFill>
              <a:round/>
            </a:ln>
            <a:effectLst>
              <a:outerShdw blurRad="40000" dist="23000" dir="5400000" rotWithShape="0">
                <a:srgbClr val="000000">
                  <a:alpha val="35000"/>
                </a:srgbClr>
              </a:outerShdw>
            </a:effectLst>
          </c:spPr>
          <c:marker>
            <c:symbol val="triangle"/>
            <c:size val="6"/>
            <c:spPr>
              <a:gradFill rotWithShape="1">
                <a:gsLst>
                  <a:gs pos="0">
                    <a:schemeClr val="dk1">
                      <a:tint val="60000"/>
                      <a:shade val="51000"/>
                      <a:satMod val="130000"/>
                    </a:schemeClr>
                  </a:gs>
                  <a:gs pos="80000">
                    <a:schemeClr val="dk1">
                      <a:tint val="60000"/>
                      <a:shade val="93000"/>
                      <a:satMod val="130000"/>
                    </a:schemeClr>
                  </a:gs>
                  <a:gs pos="100000">
                    <a:schemeClr val="dk1">
                      <a:tint val="60000"/>
                      <a:shade val="94000"/>
                      <a:satMod val="135000"/>
                    </a:schemeClr>
                  </a:gs>
                </a:gsLst>
                <a:lin ang="16200000" scaled="0"/>
              </a:gradFill>
              <a:ln w="9525">
                <a:solidFill>
                  <a:schemeClr val="dk1">
                    <a:tint val="60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自殺率年代別!$H$46:$H$72</c:f>
              <c:numCache>
                <c:formatCode>0.0</c:formatCode>
                <c:ptCount val="27"/>
                <c:pt idx="0">
                  <c:v>12.3</c:v>
                </c:pt>
                <c:pt idx="1">
                  <c:v>11.5</c:v>
                </c:pt>
                <c:pt idx="2">
                  <c:v>11.6</c:v>
                </c:pt>
                <c:pt idx="3">
                  <c:v>10.9</c:v>
                </c:pt>
                <c:pt idx="4">
                  <c:v>9.8000000000000007</c:v>
                </c:pt>
                <c:pt idx="5">
                  <c:v>10.5</c:v>
                </c:pt>
                <c:pt idx="6">
                  <c:v>10.6</c:v>
                </c:pt>
                <c:pt idx="7">
                  <c:v>11.1</c:v>
                </c:pt>
                <c:pt idx="8">
                  <c:v>13</c:v>
                </c:pt>
                <c:pt idx="9">
                  <c:v>13.4</c:v>
                </c:pt>
                <c:pt idx="10">
                  <c:v>12.3</c:v>
                </c:pt>
                <c:pt idx="11">
                  <c:v>12.3</c:v>
                </c:pt>
                <c:pt idx="12">
                  <c:v>12.3</c:v>
                </c:pt>
                <c:pt idx="13">
                  <c:v>13.1</c:v>
                </c:pt>
                <c:pt idx="14">
                  <c:v>13.1</c:v>
                </c:pt>
                <c:pt idx="15">
                  <c:v>13.8</c:v>
                </c:pt>
                <c:pt idx="16">
                  <c:v>14.3</c:v>
                </c:pt>
                <c:pt idx="17">
                  <c:v>14.7</c:v>
                </c:pt>
                <c:pt idx="18">
                  <c:v>13.9</c:v>
                </c:pt>
                <c:pt idx="19">
                  <c:v>15.2</c:v>
                </c:pt>
                <c:pt idx="20">
                  <c:v>15.6</c:v>
                </c:pt>
                <c:pt idx="21">
                  <c:v>16.100000000000001</c:v>
                </c:pt>
                <c:pt idx="22">
                  <c:v>13.7</c:v>
                </c:pt>
                <c:pt idx="23">
                  <c:v>13.9</c:v>
                </c:pt>
                <c:pt idx="24">
                  <c:v>13</c:v>
                </c:pt>
                <c:pt idx="25">
                  <c:v>12.5</c:v>
                </c:pt>
                <c:pt idx="26">
                  <c:v>10.5</c:v>
                </c:pt>
              </c:numCache>
            </c:numRef>
          </c:val>
          <c:smooth val="0"/>
          <c:extLst>
            <c:ext xmlns:c16="http://schemas.microsoft.com/office/drawing/2014/chart" uri="{C3380CC4-5D6E-409C-BE32-E72D297353CC}">
              <c16:uniqueId val="{00000004-64C7-446B-A1EA-DB0E1ABF6937}"/>
            </c:ext>
          </c:extLst>
        </c:ser>
        <c:ser>
          <c:idx val="6"/>
          <c:order val="6"/>
          <c:tx>
            <c:strRef>
              <c:f>自殺率年代別!$I$44</c:f>
              <c:strCache>
                <c:ptCount val="1"/>
                <c:pt idx="0">
                  <c:v>50歳～</c:v>
                </c:pt>
              </c:strCache>
            </c:strRef>
          </c:tx>
          <c:spPr>
            <a:ln w="34925" cap="rnd">
              <a:solidFill>
                <a:schemeClr val="dk1">
                  <a:tint val="800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0000"/>
                      <a:shade val="51000"/>
                      <a:satMod val="130000"/>
                    </a:schemeClr>
                  </a:gs>
                  <a:gs pos="80000">
                    <a:schemeClr val="dk1">
                      <a:tint val="80000"/>
                      <a:shade val="93000"/>
                      <a:satMod val="130000"/>
                    </a:schemeClr>
                  </a:gs>
                  <a:gs pos="100000">
                    <a:schemeClr val="dk1">
                      <a:tint val="80000"/>
                      <a:shade val="94000"/>
                      <a:satMod val="135000"/>
                    </a:schemeClr>
                  </a:gs>
                </a:gsLst>
                <a:lin ang="16200000" scaled="0"/>
              </a:gradFill>
              <a:ln w="9525">
                <a:solidFill>
                  <a:schemeClr val="dk1">
                    <a:tint val="80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自殺率年代別!$I$46:$I$72</c:f>
              <c:numCache>
                <c:formatCode>0.0</c:formatCode>
                <c:ptCount val="27"/>
                <c:pt idx="0">
                  <c:v>17.5</c:v>
                </c:pt>
                <c:pt idx="1">
                  <c:v>16.399999999999999</c:v>
                </c:pt>
                <c:pt idx="2">
                  <c:v>17.3</c:v>
                </c:pt>
                <c:pt idx="3">
                  <c:v>16.3</c:v>
                </c:pt>
                <c:pt idx="4">
                  <c:v>15.1</c:v>
                </c:pt>
                <c:pt idx="5">
                  <c:v>16.399999999999999</c:v>
                </c:pt>
                <c:pt idx="6">
                  <c:v>16.100000000000001</c:v>
                </c:pt>
                <c:pt idx="7">
                  <c:v>16.7</c:v>
                </c:pt>
                <c:pt idx="8">
                  <c:v>19.8</c:v>
                </c:pt>
                <c:pt idx="9">
                  <c:v>19.2</c:v>
                </c:pt>
                <c:pt idx="10">
                  <c:v>18.5</c:v>
                </c:pt>
                <c:pt idx="11">
                  <c:v>17.899999999999999</c:v>
                </c:pt>
                <c:pt idx="12">
                  <c:v>18.5</c:v>
                </c:pt>
                <c:pt idx="13">
                  <c:v>17.7</c:v>
                </c:pt>
                <c:pt idx="14">
                  <c:v>17.2</c:v>
                </c:pt>
                <c:pt idx="15">
                  <c:v>16.3</c:v>
                </c:pt>
                <c:pt idx="16">
                  <c:v>16.7</c:v>
                </c:pt>
                <c:pt idx="17">
                  <c:v>16.8</c:v>
                </c:pt>
                <c:pt idx="18">
                  <c:v>15.5</c:v>
                </c:pt>
                <c:pt idx="19">
                  <c:v>16.3</c:v>
                </c:pt>
                <c:pt idx="20">
                  <c:v>16.600000000000001</c:v>
                </c:pt>
                <c:pt idx="21">
                  <c:v>17.399999999999999</c:v>
                </c:pt>
                <c:pt idx="22">
                  <c:v>16</c:v>
                </c:pt>
                <c:pt idx="23">
                  <c:v>15.2</c:v>
                </c:pt>
                <c:pt idx="24">
                  <c:v>14.4</c:v>
                </c:pt>
                <c:pt idx="25">
                  <c:v>13.8</c:v>
                </c:pt>
                <c:pt idx="26">
                  <c:v>13</c:v>
                </c:pt>
              </c:numCache>
            </c:numRef>
          </c:val>
          <c:smooth val="0"/>
          <c:extLst>
            <c:ext xmlns:c16="http://schemas.microsoft.com/office/drawing/2014/chart" uri="{C3380CC4-5D6E-409C-BE32-E72D297353CC}">
              <c16:uniqueId val="{00000005-64C7-446B-A1EA-DB0E1ABF6937}"/>
            </c:ext>
          </c:extLst>
        </c:ser>
        <c:ser>
          <c:idx val="7"/>
          <c:order val="7"/>
          <c:tx>
            <c:strRef>
              <c:f>自殺率年代別!$J$44</c:f>
              <c:strCache>
                <c:ptCount val="1"/>
                <c:pt idx="0">
                  <c:v>60歳以上</c:v>
                </c:pt>
              </c:strCache>
            </c:strRef>
          </c:tx>
          <c:spPr>
            <a:ln w="34925" cap="rnd">
              <a:solidFill>
                <a:schemeClr val="dk1">
                  <a:tint val="8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w="9525">
                <a:solidFill>
                  <a:schemeClr val="dk1">
                    <a:tint val="885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自殺率年代別!$J$46:$J$72</c:f>
              <c:numCache>
                <c:formatCode>0.0</c:formatCode>
                <c:ptCount val="27"/>
                <c:pt idx="0">
                  <c:v>31.6</c:v>
                </c:pt>
                <c:pt idx="1">
                  <c:v>29.1</c:v>
                </c:pt>
                <c:pt idx="2">
                  <c:v>27.6</c:v>
                </c:pt>
                <c:pt idx="3">
                  <c:v>25.1</c:v>
                </c:pt>
                <c:pt idx="4">
                  <c:v>23.4</c:v>
                </c:pt>
                <c:pt idx="5">
                  <c:v>24</c:v>
                </c:pt>
                <c:pt idx="6">
                  <c:v>24.3</c:v>
                </c:pt>
                <c:pt idx="7">
                  <c:v>23.8</c:v>
                </c:pt>
                <c:pt idx="8">
                  <c:v>28.7</c:v>
                </c:pt>
                <c:pt idx="9">
                  <c:v>26.5</c:v>
                </c:pt>
                <c:pt idx="10">
                  <c:v>25.2</c:v>
                </c:pt>
                <c:pt idx="11">
                  <c:v>23.1</c:v>
                </c:pt>
                <c:pt idx="12">
                  <c:v>22.8</c:v>
                </c:pt>
                <c:pt idx="13">
                  <c:v>23</c:v>
                </c:pt>
                <c:pt idx="14">
                  <c:v>21.1</c:v>
                </c:pt>
                <c:pt idx="15">
                  <c:v>19.899999999999999</c:v>
                </c:pt>
                <c:pt idx="16">
                  <c:v>20.399999999999999</c:v>
                </c:pt>
              </c:numCache>
            </c:numRef>
          </c:val>
          <c:smooth val="0"/>
          <c:extLst>
            <c:ext xmlns:c16="http://schemas.microsoft.com/office/drawing/2014/chart" uri="{C3380CC4-5D6E-409C-BE32-E72D297353CC}">
              <c16:uniqueId val="{00000006-64C7-446B-A1EA-DB0E1ABF6937}"/>
            </c:ext>
          </c:extLst>
        </c:ser>
        <c:ser>
          <c:idx val="8"/>
          <c:order val="8"/>
          <c:tx>
            <c:strRef>
              <c:f>自殺率年代別!$K$44</c:f>
              <c:strCache>
                <c:ptCount val="1"/>
                <c:pt idx="0">
                  <c:v>60歳～</c:v>
                </c:pt>
              </c:strCache>
            </c:strRef>
          </c:tx>
          <c:spPr>
            <a:ln w="34925" cap="rnd">
              <a:solidFill>
                <a:schemeClr val="dk1">
                  <a:tint val="550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w="9525">
                <a:solidFill>
                  <a:schemeClr val="dk1">
                    <a:tint val="5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自殺率年代別!$K$46:$K$72</c:f>
              <c:numCache>
                <c:formatCode>0.0</c:formatCode>
                <c:ptCount val="27"/>
                <c:pt idx="17">
                  <c:v>19.8</c:v>
                </c:pt>
                <c:pt idx="18">
                  <c:v>18.7</c:v>
                </c:pt>
                <c:pt idx="19">
                  <c:v>18.2</c:v>
                </c:pt>
                <c:pt idx="20">
                  <c:v>18.3</c:v>
                </c:pt>
                <c:pt idx="21">
                  <c:v>17.8</c:v>
                </c:pt>
                <c:pt idx="22">
                  <c:v>16.100000000000001</c:v>
                </c:pt>
                <c:pt idx="23">
                  <c:v>15.8</c:v>
                </c:pt>
                <c:pt idx="24">
                  <c:v>14.8</c:v>
                </c:pt>
                <c:pt idx="25">
                  <c:v>13.1</c:v>
                </c:pt>
                <c:pt idx="26">
                  <c:v>12.3</c:v>
                </c:pt>
              </c:numCache>
            </c:numRef>
          </c:val>
          <c:smooth val="0"/>
          <c:extLst>
            <c:ext xmlns:c16="http://schemas.microsoft.com/office/drawing/2014/chart" uri="{C3380CC4-5D6E-409C-BE32-E72D297353CC}">
              <c16:uniqueId val="{00000007-64C7-446B-A1EA-DB0E1ABF6937}"/>
            </c:ext>
          </c:extLst>
        </c:ser>
        <c:ser>
          <c:idx val="9"/>
          <c:order val="9"/>
          <c:tx>
            <c:strRef>
              <c:f>自殺率年代別!$L$44</c:f>
              <c:strCache>
                <c:ptCount val="1"/>
                <c:pt idx="0">
                  <c:v>70歳～</c:v>
                </c:pt>
              </c:strCache>
            </c:strRef>
          </c:tx>
          <c:spPr>
            <a:ln w="34925" cap="rnd">
              <a:solidFill>
                <a:schemeClr val="dk1">
                  <a:tint val="750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自殺率年代別!$L$46:$L$72</c:f>
              <c:numCache>
                <c:formatCode>0.0</c:formatCode>
                <c:ptCount val="27"/>
                <c:pt idx="17">
                  <c:v>20.8</c:v>
                </c:pt>
                <c:pt idx="18">
                  <c:v>19.8</c:v>
                </c:pt>
                <c:pt idx="19">
                  <c:v>19.399999999999999</c:v>
                </c:pt>
                <c:pt idx="20">
                  <c:v>19.600000000000001</c:v>
                </c:pt>
                <c:pt idx="21">
                  <c:v>19.3</c:v>
                </c:pt>
                <c:pt idx="22">
                  <c:v>18.8</c:v>
                </c:pt>
                <c:pt idx="23">
                  <c:v>18.600000000000001</c:v>
                </c:pt>
                <c:pt idx="24">
                  <c:v>17.399999999999999</c:v>
                </c:pt>
                <c:pt idx="25">
                  <c:v>16.5</c:v>
                </c:pt>
                <c:pt idx="26">
                  <c:v>14.7</c:v>
                </c:pt>
              </c:numCache>
            </c:numRef>
          </c:val>
          <c:smooth val="0"/>
          <c:extLst>
            <c:ext xmlns:c16="http://schemas.microsoft.com/office/drawing/2014/chart" uri="{C3380CC4-5D6E-409C-BE32-E72D297353CC}">
              <c16:uniqueId val="{00000008-64C7-446B-A1EA-DB0E1ABF6937}"/>
            </c:ext>
          </c:extLst>
        </c:ser>
        <c:ser>
          <c:idx val="10"/>
          <c:order val="10"/>
          <c:tx>
            <c:strRef>
              <c:f>自殺率年代別!$M$44</c:f>
              <c:strCache>
                <c:ptCount val="1"/>
                <c:pt idx="0">
                  <c:v>80歳～</c:v>
                </c:pt>
              </c:strCache>
            </c:strRef>
          </c:tx>
          <c:spPr>
            <a:ln w="34925" cap="rnd">
              <a:solidFill>
                <a:schemeClr val="dk1">
                  <a:tint val="98500"/>
                </a:schemeClr>
              </a:solidFill>
              <a:round/>
            </a:ln>
            <a:effectLst>
              <a:outerShdw blurRad="40000" dist="23000" dir="5400000" rotWithShape="0">
                <a:srgbClr val="000000">
                  <a:alpha val="35000"/>
                </a:srgbClr>
              </a:outerShdw>
            </a:effectLst>
          </c:spPr>
          <c:marker>
            <c:symbol val="circle"/>
            <c:size val="6"/>
            <c:spPr>
              <a:gradFill rotWithShape="1">
                <a:gsLst>
                  <a:gs pos="0">
                    <a:schemeClr val="dk1">
                      <a:tint val="98500"/>
                      <a:satMod val="103000"/>
                      <a:lumMod val="102000"/>
                      <a:tint val="94000"/>
                    </a:schemeClr>
                  </a:gs>
                  <a:gs pos="50000">
                    <a:schemeClr val="dk1">
                      <a:tint val="98500"/>
                      <a:satMod val="110000"/>
                      <a:lumMod val="100000"/>
                      <a:shade val="100000"/>
                    </a:schemeClr>
                  </a:gs>
                  <a:gs pos="100000">
                    <a:schemeClr val="dk1">
                      <a:tint val="98500"/>
                      <a:lumMod val="99000"/>
                      <a:satMod val="120000"/>
                      <a:shade val="78000"/>
                    </a:schemeClr>
                  </a:gs>
                </a:gsLst>
                <a:lin ang="5400000" scaled="0"/>
              </a:gradFill>
              <a:ln w="9525">
                <a:solidFill>
                  <a:schemeClr val="dk1">
                    <a:tint val="98500"/>
                  </a:schemeClr>
                </a:solidFill>
                <a:round/>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marker>
          <c:cat>
            <c:numRef>
              <c:f>自殺率年代別!$A$46:$A$72</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自殺率年代別!$M$46:$M$72</c:f>
              <c:numCache>
                <c:formatCode>0.0</c:formatCode>
                <c:ptCount val="27"/>
                <c:pt idx="17">
                  <c:v>24.7</c:v>
                </c:pt>
                <c:pt idx="18">
                  <c:v>22.7</c:v>
                </c:pt>
                <c:pt idx="19">
                  <c:v>21.1</c:v>
                </c:pt>
                <c:pt idx="20">
                  <c:v>21.4</c:v>
                </c:pt>
                <c:pt idx="21">
                  <c:v>20.8</c:v>
                </c:pt>
                <c:pt idx="22">
                  <c:v>17.600000000000001</c:v>
                </c:pt>
                <c:pt idx="23">
                  <c:v>18.899999999999999</c:v>
                </c:pt>
                <c:pt idx="24">
                  <c:v>17.5</c:v>
                </c:pt>
                <c:pt idx="25">
                  <c:v>16.5</c:v>
                </c:pt>
                <c:pt idx="26">
                  <c:v>14.4</c:v>
                </c:pt>
              </c:numCache>
            </c:numRef>
          </c:val>
          <c:smooth val="0"/>
          <c:extLst>
            <c:ext xmlns:c16="http://schemas.microsoft.com/office/drawing/2014/chart" uri="{C3380CC4-5D6E-409C-BE32-E72D297353CC}">
              <c16:uniqueId val="{00000009-64C7-446B-A1EA-DB0E1ABF6937}"/>
            </c:ext>
          </c:extLst>
        </c:ser>
        <c:dLbls>
          <c:showLegendKey val="0"/>
          <c:showVal val="0"/>
          <c:showCatName val="0"/>
          <c:showSerName val="0"/>
          <c:showPercent val="0"/>
          <c:showBubbleSize val="0"/>
        </c:dLbls>
        <c:marker val="1"/>
        <c:smooth val="0"/>
        <c:axId val="224109584"/>
        <c:axId val="224108016"/>
        <c:extLst>
          <c:ext xmlns:c15="http://schemas.microsoft.com/office/drawing/2012/chart" uri="{02D57815-91ED-43cb-92C2-25804820EDAC}">
            <c15:filteredLineSeries>
              <c15:ser>
                <c:idx val="2"/>
                <c:order val="2"/>
                <c:tx>
                  <c:strRef>
                    <c:extLst>
                      <c:ext uri="{02D57815-91ED-43cb-92C2-25804820EDAC}">
                        <c15:formulaRef>
                          <c15:sqref>自殺率年代別!$E$44</c15:sqref>
                        </c15:formulaRef>
                      </c:ext>
                    </c:extLst>
                    <c:strCache>
                      <c:ptCount val="1"/>
                      <c:pt idx="0">
                        <c:v>  ～19歳</c:v>
                      </c:pt>
                    </c:strCache>
                  </c:strRef>
                </c:tx>
                <c:spPr>
                  <a:ln w="34925" cap="rnd">
                    <a:solidFill>
                      <a:schemeClr val="dk1">
                        <a:tint val="75000"/>
                      </a:schemeClr>
                    </a:solidFill>
                    <a:round/>
                  </a:ln>
                  <a:effectLst>
                    <a:outerShdw blurRad="40000" dist="23000" dir="5400000" rotWithShape="0">
                      <a:srgbClr val="000000">
                        <a:alpha val="35000"/>
                      </a:srgbClr>
                    </a:outerShdw>
                  </a:effectLst>
                </c:spPr>
                <c:marker>
                  <c:symbol val="triangle"/>
                  <c:size val="6"/>
                  <c:spPr>
                    <a:gradFill rotWithShape="1">
                      <a:gsLst>
                        <a:gs pos="0">
                          <a:schemeClr val="dk1">
                            <a:tint val="75000"/>
                            <a:shade val="51000"/>
                            <a:satMod val="130000"/>
                          </a:schemeClr>
                        </a:gs>
                        <a:gs pos="80000">
                          <a:schemeClr val="dk1">
                            <a:tint val="75000"/>
                            <a:shade val="93000"/>
                            <a:satMod val="130000"/>
                          </a:schemeClr>
                        </a:gs>
                        <a:gs pos="100000">
                          <a:schemeClr val="dk1">
                            <a:tint val="75000"/>
                            <a:shade val="94000"/>
                            <a:satMod val="135000"/>
                          </a:schemeClr>
                        </a:gs>
                      </a:gsLst>
                      <a:lin ang="16200000" scaled="0"/>
                    </a:gradFill>
                    <a:ln w="9525">
                      <a:solidFill>
                        <a:schemeClr val="dk1">
                          <a:tint val="75000"/>
                        </a:schemeClr>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numRef>
                    <c:extLst>
                      <c:ext uri="{02D57815-91ED-43cb-92C2-25804820EDAC}">
                        <c15:formulaRef>
                          <c15:sqref>自殺率年代別!$A$46:$A$72</c15:sqref>
                        </c15:formulaRef>
                      </c:ext>
                    </c:extLst>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extLst>
                      <c:ext uri="{02D57815-91ED-43cb-92C2-25804820EDAC}">
                        <c15:formulaRef>
                          <c15:sqref>自殺率年代別!$E$46:$E$72</c15:sqref>
                        </c15:formulaRef>
                      </c:ext>
                    </c:extLst>
                    <c:numCache>
                      <c:formatCode>0.0</c:formatCode>
                      <c:ptCount val="27"/>
                      <c:pt idx="0">
                        <c:v>1.1000000000000001</c:v>
                      </c:pt>
                      <c:pt idx="1">
                        <c:v>1</c:v>
                      </c:pt>
                      <c:pt idx="2">
                        <c:v>1.3</c:v>
                      </c:pt>
                      <c:pt idx="3">
                        <c:v>1</c:v>
                      </c:pt>
                      <c:pt idx="4">
                        <c:v>1.2</c:v>
                      </c:pt>
                      <c:pt idx="5">
                        <c:v>1.2</c:v>
                      </c:pt>
                      <c:pt idx="6">
                        <c:v>1.2</c:v>
                      </c:pt>
                      <c:pt idx="7">
                        <c:v>1</c:v>
                      </c:pt>
                      <c:pt idx="8">
                        <c:v>1.8</c:v>
                      </c:pt>
                      <c:pt idx="9">
                        <c:v>1.8</c:v>
                      </c:pt>
                      <c:pt idx="10">
                        <c:v>1.4</c:v>
                      </c:pt>
                      <c:pt idx="11">
                        <c:v>1.6</c:v>
                      </c:pt>
                      <c:pt idx="12">
                        <c:v>1.4</c:v>
                      </c:pt>
                      <c:pt idx="13">
                        <c:v>2</c:v>
                      </c:pt>
                      <c:pt idx="14">
                        <c:v>1.9</c:v>
                      </c:pt>
                      <c:pt idx="15">
                        <c:v>1.9</c:v>
                      </c:pt>
                      <c:pt idx="16">
                        <c:v>2</c:v>
                      </c:pt>
                      <c:pt idx="17">
                        <c:v>1.8</c:v>
                      </c:pt>
                      <c:pt idx="18">
                        <c:v>2</c:v>
                      </c:pt>
                      <c:pt idx="19">
                        <c:v>1.8</c:v>
                      </c:pt>
                      <c:pt idx="20">
                        <c:v>1.7</c:v>
                      </c:pt>
                      <c:pt idx="21">
                        <c:v>1.8</c:v>
                      </c:pt>
                      <c:pt idx="22">
                        <c:v>1.7</c:v>
                      </c:pt>
                      <c:pt idx="23">
                        <c:v>1.6</c:v>
                      </c:pt>
                      <c:pt idx="24">
                        <c:v>1.5</c:v>
                      </c:pt>
                      <c:pt idx="25">
                        <c:v>1.6</c:v>
                      </c:pt>
                      <c:pt idx="26">
                        <c:v>1.6</c:v>
                      </c:pt>
                    </c:numCache>
                  </c:numRef>
                </c:val>
                <c:smooth val="0"/>
                <c:extLst>
                  <c:ext xmlns:c16="http://schemas.microsoft.com/office/drawing/2014/chart" uri="{C3380CC4-5D6E-409C-BE32-E72D297353CC}">
                    <c16:uniqueId val="{0000000A-64C7-446B-A1EA-DB0E1ABF6937}"/>
                  </c:ext>
                </c:extLst>
              </c15:ser>
            </c15:filteredLineSeries>
          </c:ext>
        </c:extLst>
      </c:lineChart>
      <c:catAx>
        <c:axId val="224109584"/>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24108016"/>
        <c:crosses val="autoZero"/>
        <c:auto val="1"/>
        <c:lblAlgn val="ctr"/>
        <c:lblOffset val="100"/>
        <c:noMultiLvlLbl val="0"/>
      </c:catAx>
      <c:valAx>
        <c:axId val="224108016"/>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ltLang="ja-JP"/>
                  <a:t>/10</a:t>
                </a:r>
                <a:r>
                  <a:rPr lang="ja-JP" altLang="en-US"/>
                  <a:t>万人</a:t>
                </a:r>
              </a:p>
            </c:rich>
          </c:tx>
          <c:layout>
            <c:manualLayout>
              <c:xMode val="edge"/>
              <c:yMode val="edge"/>
              <c:x val="3.6489366653775675E-2"/>
              <c:y val="3.6604691609543376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4109584"/>
        <c:crosses val="autoZero"/>
        <c:crossBetween val="between"/>
      </c:valAx>
      <c:spPr>
        <a:noFill/>
        <a:ln>
          <a:noFill/>
        </a:ln>
        <a:effectLst/>
      </c:spPr>
    </c:plotArea>
    <c:legend>
      <c:legendPos val="r"/>
      <c:layout>
        <c:manualLayout>
          <c:xMode val="edge"/>
          <c:yMode val="edge"/>
          <c:x val="0.87583984898449063"/>
          <c:y val="0.15201745227154725"/>
          <c:w val="0.12231032754984329"/>
          <c:h val="0.664166005992389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span"/>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51274888040564E-2"/>
          <c:y val="3.5772357723577237E-2"/>
          <c:w val="0.84406598330115179"/>
          <c:h val="0.88332219448178739"/>
        </c:manualLayout>
      </c:layout>
      <c:lineChart>
        <c:grouping val="standard"/>
        <c:varyColors val="0"/>
        <c:ser>
          <c:idx val="0"/>
          <c:order val="0"/>
          <c:tx>
            <c:strRef>
              <c:f>自殺率年代別!$C$10</c:f>
              <c:strCache>
                <c:ptCount val="1"/>
                <c:pt idx="0">
                  <c:v>10歳～</c:v>
                </c:pt>
              </c:strCache>
            </c:strRef>
          </c:tx>
          <c:spPr>
            <a:ln w="34925" cap="rnd">
              <a:solidFill>
                <a:srgbClr val="C00000"/>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自殺率年代別!$C$46:$C$73</c:f>
              <c:numCache>
                <c:formatCode>0.0</c:formatCode>
                <c:ptCount val="28"/>
                <c:pt idx="0">
                  <c:v>0.4</c:v>
                </c:pt>
                <c:pt idx="5">
                  <c:v>0.6</c:v>
                </c:pt>
                <c:pt idx="7">
                  <c:v>0.6</c:v>
                </c:pt>
                <c:pt idx="8">
                  <c:v>0.8</c:v>
                </c:pt>
                <c:pt idx="9">
                  <c:v>0.9</c:v>
                </c:pt>
                <c:pt idx="10">
                  <c:v>0.5</c:v>
                </c:pt>
                <c:pt idx="11">
                  <c:v>0.7</c:v>
                </c:pt>
                <c:pt idx="12">
                  <c:v>0.4</c:v>
                </c:pt>
                <c:pt idx="13">
                  <c:v>1.1000000000000001</c:v>
                </c:pt>
                <c:pt idx="14">
                  <c:v>0.8</c:v>
                </c:pt>
                <c:pt idx="15">
                  <c:v>0.5</c:v>
                </c:pt>
                <c:pt idx="16">
                  <c:v>0.7</c:v>
                </c:pt>
                <c:pt idx="17">
                  <c:v>0.6</c:v>
                </c:pt>
                <c:pt idx="18">
                  <c:v>0.6</c:v>
                </c:pt>
                <c:pt idx="19">
                  <c:v>0.7</c:v>
                </c:pt>
                <c:pt idx="20">
                  <c:v>0.7</c:v>
                </c:pt>
                <c:pt idx="21">
                  <c:v>0.8</c:v>
                </c:pt>
                <c:pt idx="22">
                  <c:v>0.7</c:v>
                </c:pt>
                <c:pt idx="23">
                  <c:v>1.2</c:v>
                </c:pt>
                <c:pt idx="24">
                  <c:v>1.2</c:v>
                </c:pt>
                <c:pt idx="25">
                  <c:v>1</c:v>
                </c:pt>
                <c:pt idx="26">
                  <c:v>1.0405053883314752</c:v>
                </c:pt>
                <c:pt idx="27">
                  <c:v>1.5465861938890986</c:v>
                </c:pt>
              </c:numCache>
            </c:numRef>
          </c:val>
          <c:smooth val="0"/>
          <c:extLst>
            <c:ext xmlns:c16="http://schemas.microsoft.com/office/drawing/2014/chart" uri="{C3380CC4-5D6E-409C-BE32-E72D297353CC}">
              <c16:uniqueId val="{00000000-0088-426A-82E2-4EE8207114BE}"/>
            </c:ext>
          </c:extLst>
        </c:ser>
        <c:ser>
          <c:idx val="1"/>
          <c:order val="1"/>
          <c:tx>
            <c:strRef>
              <c:f>自殺率年代別!$D$10</c:f>
              <c:strCache>
                <c:ptCount val="1"/>
                <c:pt idx="0">
                  <c:v>15歳～</c:v>
                </c:pt>
              </c:strCache>
            </c:strRef>
          </c:tx>
          <c:spPr>
            <a:ln w="34925" cap="rnd">
              <a:solidFill>
                <a:srgbClr val="FFFF00"/>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自殺率年代別!$D$46:$D$73</c:f>
              <c:numCache>
                <c:formatCode>0.0</c:formatCode>
                <c:ptCount val="28"/>
                <c:pt idx="0">
                  <c:v>2.8</c:v>
                </c:pt>
                <c:pt idx="5">
                  <c:v>3.3</c:v>
                </c:pt>
                <c:pt idx="7">
                  <c:v>2.8</c:v>
                </c:pt>
                <c:pt idx="8">
                  <c:v>4.8</c:v>
                </c:pt>
                <c:pt idx="9">
                  <c:v>4.8</c:v>
                </c:pt>
                <c:pt idx="10">
                  <c:v>3.8</c:v>
                </c:pt>
                <c:pt idx="11">
                  <c:v>4.7</c:v>
                </c:pt>
                <c:pt idx="12">
                  <c:v>3.9</c:v>
                </c:pt>
                <c:pt idx="13">
                  <c:v>5.6</c:v>
                </c:pt>
                <c:pt idx="14">
                  <c:v>5.7</c:v>
                </c:pt>
                <c:pt idx="15">
                  <c:v>6</c:v>
                </c:pt>
                <c:pt idx="16">
                  <c:v>5.7</c:v>
                </c:pt>
                <c:pt idx="17">
                  <c:v>5.7</c:v>
                </c:pt>
                <c:pt idx="18">
                  <c:v>6.8</c:v>
                </c:pt>
                <c:pt idx="19">
                  <c:v>5.5</c:v>
                </c:pt>
                <c:pt idx="20">
                  <c:v>5.0999999999999996</c:v>
                </c:pt>
                <c:pt idx="21">
                  <c:v>5.7</c:v>
                </c:pt>
                <c:pt idx="22">
                  <c:v>5.6</c:v>
                </c:pt>
                <c:pt idx="23">
                  <c:v>4.5999999999999996</c:v>
                </c:pt>
                <c:pt idx="24">
                  <c:v>4.2</c:v>
                </c:pt>
                <c:pt idx="25">
                  <c:v>4.7</c:v>
                </c:pt>
                <c:pt idx="26">
                  <c:v>4.3581886278515487</c:v>
                </c:pt>
                <c:pt idx="27">
                  <c:v>4.1838134430727019</c:v>
                </c:pt>
              </c:numCache>
            </c:numRef>
          </c:val>
          <c:smooth val="0"/>
          <c:extLst>
            <c:ext xmlns:c16="http://schemas.microsoft.com/office/drawing/2014/chart" uri="{C3380CC4-5D6E-409C-BE32-E72D297353CC}">
              <c16:uniqueId val="{00000001-0088-426A-82E2-4EE8207114BE}"/>
            </c:ext>
          </c:extLst>
        </c:ser>
        <c:ser>
          <c:idx val="3"/>
          <c:order val="2"/>
          <c:tx>
            <c:strRef>
              <c:f>自殺率年代別!$F$10</c:f>
              <c:strCache>
                <c:ptCount val="1"/>
                <c:pt idx="0">
                  <c:v>20歳～</c:v>
                </c:pt>
              </c:strCache>
            </c:strRef>
          </c:tx>
          <c:spPr>
            <a:ln w="34925" cap="rnd">
              <a:solidFill>
                <a:srgbClr val="FFC000"/>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自殺率年代別!$F$46:$F$73</c:f>
              <c:numCache>
                <c:formatCode>0.0</c:formatCode>
                <c:ptCount val="28"/>
                <c:pt idx="0">
                  <c:v>8.8000000000000007</c:v>
                </c:pt>
                <c:pt idx="1">
                  <c:v>8.6</c:v>
                </c:pt>
                <c:pt idx="2">
                  <c:v>7.9</c:v>
                </c:pt>
                <c:pt idx="3">
                  <c:v>7.1</c:v>
                </c:pt>
                <c:pt idx="4">
                  <c:v>7.8</c:v>
                </c:pt>
                <c:pt idx="5">
                  <c:v>8</c:v>
                </c:pt>
                <c:pt idx="6">
                  <c:v>7.8</c:v>
                </c:pt>
                <c:pt idx="7">
                  <c:v>8.6</c:v>
                </c:pt>
                <c:pt idx="8">
                  <c:v>11.3</c:v>
                </c:pt>
                <c:pt idx="9">
                  <c:v>10.4</c:v>
                </c:pt>
                <c:pt idx="10">
                  <c:v>11.2</c:v>
                </c:pt>
                <c:pt idx="11">
                  <c:v>10.8</c:v>
                </c:pt>
                <c:pt idx="12">
                  <c:v>10.5</c:v>
                </c:pt>
                <c:pt idx="13">
                  <c:v>12</c:v>
                </c:pt>
                <c:pt idx="14">
                  <c:v>12.4</c:v>
                </c:pt>
                <c:pt idx="15">
                  <c:v>13.7</c:v>
                </c:pt>
                <c:pt idx="16">
                  <c:v>14.7</c:v>
                </c:pt>
                <c:pt idx="17">
                  <c:v>14.2</c:v>
                </c:pt>
                <c:pt idx="18">
                  <c:v>14.8</c:v>
                </c:pt>
                <c:pt idx="19">
                  <c:v>14.9</c:v>
                </c:pt>
                <c:pt idx="20">
                  <c:v>12.9</c:v>
                </c:pt>
                <c:pt idx="21">
                  <c:v>16.399999999999999</c:v>
                </c:pt>
                <c:pt idx="22">
                  <c:v>12.6</c:v>
                </c:pt>
                <c:pt idx="23">
                  <c:v>12.2</c:v>
                </c:pt>
                <c:pt idx="24">
                  <c:v>11.8</c:v>
                </c:pt>
                <c:pt idx="25">
                  <c:v>10.199999999999999</c:v>
                </c:pt>
                <c:pt idx="26">
                  <c:v>9.5</c:v>
                </c:pt>
                <c:pt idx="27">
                  <c:v>9.9474720945502302</c:v>
                </c:pt>
              </c:numCache>
            </c:numRef>
          </c:val>
          <c:smooth val="0"/>
          <c:extLst>
            <c:ext xmlns:c16="http://schemas.microsoft.com/office/drawing/2014/chart" uri="{C3380CC4-5D6E-409C-BE32-E72D297353CC}">
              <c16:uniqueId val="{00000002-0088-426A-82E2-4EE8207114BE}"/>
            </c:ext>
          </c:extLst>
        </c:ser>
        <c:ser>
          <c:idx val="4"/>
          <c:order val="3"/>
          <c:tx>
            <c:strRef>
              <c:f>自殺率年代別!$G$10</c:f>
              <c:strCache>
                <c:ptCount val="1"/>
                <c:pt idx="0">
                  <c:v>30歳～</c:v>
                </c:pt>
              </c:strCache>
            </c:strRef>
          </c:tx>
          <c:spPr>
            <a:ln w="34925" cap="rnd">
              <a:solidFill>
                <a:schemeClr val="accent6">
                  <a:lumMod val="75000"/>
                </a:schemeClr>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自殺率年代別!$G$46:$G$73</c:f>
              <c:numCache>
                <c:formatCode>0.0</c:formatCode>
                <c:ptCount val="28"/>
                <c:pt idx="0">
                  <c:v>9.1999999999999993</c:v>
                </c:pt>
                <c:pt idx="1">
                  <c:v>8.6</c:v>
                </c:pt>
                <c:pt idx="2">
                  <c:v>8</c:v>
                </c:pt>
                <c:pt idx="3">
                  <c:v>8.5</c:v>
                </c:pt>
                <c:pt idx="4">
                  <c:v>8.1999999999999993</c:v>
                </c:pt>
                <c:pt idx="5">
                  <c:v>8.8000000000000007</c:v>
                </c:pt>
                <c:pt idx="6">
                  <c:v>9</c:v>
                </c:pt>
                <c:pt idx="7">
                  <c:v>10</c:v>
                </c:pt>
                <c:pt idx="8">
                  <c:v>12.1</c:v>
                </c:pt>
                <c:pt idx="9">
                  <c:v>12.2</c:v>
                </c:pt>
                <c:pt idx="10">
                  <c:v>11.4</c:v>
                </c:pt>
                <c:pt idx="11">
                  <c:v>11.1</c:v>
                </c:pt>
                <c:pt idx="12">
                  <c:v>12.5</c:v>
                </c:pt>
                <c:pt idx="13">
                  <c:v>13.7</c:v>
                </c:pt>
                <c:pt idx="14">
                  <c:v>12.4</c:v>
                </c:pt>
                <c:pt idx="15">
                  <c:v>13.3</c:v>
                </c:pt>
                <c:pt idx="16">
                  <c:v>13.5</c:v>
                </c:pt>
                <c:pt idx="17">
                  <c:v>14.1</c:v>
                </c:pt>
                <c:pt idx="18">
                  <c:v>15.8</c:v>
                </c:pt>
                <c:pt idx="19">
                  <c:v>14.8</c:v>
                </c:pt>
                <c:pt idx="20">
                  <c:v>14.8</c:v>
                </c:pt>
                <c:pt idx="21">
                  <c:v>15.2</c:v>
                </c:pt>
                <c:pt idx="22">
                  <c:v>12.9</c:v>
                </c:pt>
                <c:pt idx="23">
                  <c:v>12.7</c:v>
                </c:pt>
                <c:pt idx="24">
                  <c:v>12.6</c:v>
                </c:pt>
                <c:pt idx="25">
                  <c:v>10.6</c:v>
                </c:pt>
                <c:pt idx="26">
                  <c:v>10.3</c:v>
                </c:pt>
                <c:pt idx="27">
                  <c:v>9.3851570964247024</c:v>
                </c:pt>
              </c:numCache>
            </c:numRef>
          </c:val>
          <c:smooth val="0"/>
          <c:extLst>
            <c:ext xmlns:c16="http://schemas.microsoft.com/office/drawing/2014/chart" uri="{C3380CC4-5D6E-409C-BE32-E72D297353CC}">
              <c16:uniqueId val="{00000003-0088-426A-82E2-4EE8207114BE}"/>
            </c:ext>
          </c:extLst>
        </c:ser>
        <c:ser>
          <c:idx val="5"/>
          <c:order val="4"/>
          <c:tx>
            <c:strRef>
              <c:f>自殺率年代別!$H$10</c:f>
              <c:strCache>
                <c:ptCount val="1"/>
                <c:pt idx="0">
                  <c:v>40歳～</c:v>
                </c:pt>
              </c:strCache>
            </c:strRef>
          </c:tx>
          <c:spPr>
            <a:ln w="34925" cap="rnd">
              <a:solidFill>
                <a:srgbClr val="FFCCFF"/>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自殺率年代別!$H$46:$H$73</c:f>
              <c:numCache>
                <c:formatCode>0.0</c:formatCode>
                <c:ptCount val="28"/>
                <c:pt idx="0">
                  <c:v>12.3</c:v>
                </c:pt>
                <c:pt idx="1">
                  <c:v>11.5</c:v>
                </c:pt>
                <c:pt idx="2">
                  <c:v>11.6</c:v>
                </c:pt>
                <c:pt idx="3">
                  <c:v>10.9</c:v>
                </c:pt>
                <c:pt idx="4">
                  <c:v>9.8000000000000007</c:v>
                </c:pt>
                <c:pt idx="5">
                  <c:v>10.5</c:v>
                </c:pt>
                <c:pt idx="6">
                  <c:v>10.6</c:v>
                </c:pt>
                <c:pt idx="7">
                  <c:v>11.1</c:v>
                </c:pt>
                <c:pt idx="8">
                  <c:v>13</c:v>
                </c:pt>
                <c:pt idx="9">
                  <c:v>13.4</c:v>
                </c:pt>
                <c:pt idx="10">
                  <c:v>12.3</c:v>
                </c:pt>
                <c:pt idx="11">
                  <c:v>12.3</c:v>
                </c:pt>
                <c:pt idx="12">
                  <c:v>12.3</c:v>
                </c:pt>
                <c:pt idx="13">
                  <c:v>13.1</c:v>
                </c:pt>
                <c:pt idx="14">
                  <c:v>13.1</c:v>
                </c:pt>
                <c:pt idx="15">
                  <c:v>13.8</c:v>
                </c:pt>
                <c:pt idx="16">
                  <c:v>14.3</c:v>
                </c:pt>
                <c:pt idx="17">
                  <c:v>14.7</c:v>
                </c:pt>
                <c:pt idx="18">
                  <c:v>13.9</c:v>
                </c:pt>
                <c:pt idx="19">
                  <c:v>15.2</c:v>
                </c:pt>
                <c:pt idx="20">
                  <c:v>15.6</c:v>
                </c:pt>
                <c:pt idx="21">
                  <c:v>16.100000000000001</c:v>
                </c:pt>
                <c:pt idx="22">
                  <c:v>13.7</c:v>
                </c:pt>
                <c:pt idx="23">
                  <c:v>13.9</c:v>
                </c:pt>
                <c:pt idx="24">
                  <c:v>13</c:v>
                </c:pt>
                <c:pt idx="25">
                  <c:v>12.5</c:v>
                </c:pt>
                <c:pt idx="26">
                  <c:v>10.5</c:v>
                </c:pt>
                <c:pt idx="27">
                  <c:v>10.462625829942173</c:v>
                </c:pt>
              </c:numCache>
            </c:numRef>
          </c:val>
          <c:smooth val="0"/>
          <c:extLst>
            <c:ext xmlns:c16="http://schemas.microsoft.com/office/drawing/2014/chart" uri="{C3380CC4-5D6E-409C-BE32-E72D297353CC}">
              <c16:uniqueId val="{00000004-0088-426A-82E2-4EE8207114BE}"/>
            </c:ext>
          </c:extLst>
        </c:ser>
        <c:ser>
          <c:idx val="6"/>
          <c:order val="5"/>
          <c:tx>
            <c:strRef>
              <c:f>自殺率年代別!$I$10</c:f>
              <c:strCache>
                <c:ptCount val="1"/>
                <c:pt idx="0">
                  <c:v>50歳～</c:v>
                </c:pt>
              </c:strCache>
            </c:strRef>
          </c:tx>
          <c:spPr>
            <a:ln w="34925" cap="rnd">
              <a:solidFill>
                <a:srgbClr val="92D050"/>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自殺率年代別!$I$46:$I$73</c:f>
              <c:numCache>
                <c:formatCode>0.0</c:formatCode>
                <c:ptCount val="28"/>
                <c:pt idx="0">
                  <c:v>17.5</c:v>
                </c:pt>
                <c:pt idx="1">
                  <c:v>16.399999999999999</c:v>
                </c:pt>
                <c:pt idx="2">
                  <c:v>17.3</c:v>
                </c:pt>
                <c:pt idx="3">
                  <c:v>16.3</c:v>
                </c:pt>
                <c:pt idx="4">
                  <c:v>15.1</c:v>
                </c:pt>
                <c:pt idx="5">
                  <c:v>16.399999999999999</c:v>
                </c:pt>
                <c:pt idx="6">
                  <c:v>16.100000000000001</c:v>
                </c:pt>
                <c:pt idx="7">
                  <c:v>16.7</c:v>
                </c:pt>
                <c:pt idx="8">
                  <c:v>19.8</c:v>
                </c:pt>
                <c:pt idx="9">
                  <c:v>19.2</c:v>
                </c:pt>
                <c:pt idx="10">
                  <c:v>18.5</c:v>
                </c:pt>
                <c:pt idx="11">
                  <c:v>17.899999999999999</c:v>
                </c:pt>
                <c:pt idx="12">
                  <c:v>18.5</c:v>
                </c:pt>
                <c:pt idx="13">
                  <c:v>17.7</c:v>
                </c:pt>
                <c:pt idx="14">
                  <c:v>17.2</c:v>
                </c:pt>
                <c:pt idx="15">
                  <c:v>16.3</c:v>
                </c:pt>
                <c:pt idx="16">
                  <c:v>16.7</c:v>
                </c:pt>
                <c:pt idx="17">
                  <c:v>16.8</c:v>
                </c:pt>
                <c:pt idx="18">
                  <c:v>15.5</c:v>
                </c:pt>
                <c:pt idx="19">
                  <c:v>16.3</c:v>
                </c:pt>
                <c:pt idx="20">
                  <c:v>16.600000000000001</c:v>
                </c:pt>
                <c:pt idx="21">
                  <c:v>17.399999999999999</c:v>
                </c:pt>
                <c:pt idx="22">
                  <c:v>16</c:v>
                </c:pt>
                <c:pt idx="23">
                  <c:v>15.2</c:v>
                </c:pt>
                <c:pt idx="24">
                  <c:v>14.4</c:v>
                </c:pt>
                <c:pt idx="25">
                  <c:v>13.8</c:v>
                </c:pt>
                <c:pt idx="26">
                  <c:v>13</c:v>
                </c:pt>
                <c:pt idx="27">
                  <c:v>12.71617497456765</c:v>
                </c:pt>
              </c:numCache>
            </c:numRef>
          </c:val>
          <c:smooth val="0"/>
          <c:extLst>
            <c:ext xmlns:c16="http://schemas.microsoft.com/office/drawing/2014/chart" uri="{C3380CC4-5D6E-409C-BE32-E72D297353CC}">
              <c16:uniqueId val="{00000005-0088-426A-82E2-4EE8207114BE}"/>
            </c:ext>
          </c:extLst>
        </c:ser>
        <c:ser>
          <c:idx val="7"/>
          <c:order val="6"/>
          <c:tx>
            <c:strRef>
              <c:f>自殺率年代別!$J$10</c:f>
              <c:strCache>
                <c:ptCount val="1"/>
                <c:pt idx="0">
                  <c:v>60歳以上</c:v>
                </c:pt>
              </c:strCache>
            </c:strRef>
          </c:tx>
          <c:spPr>
            <a:ln w="34925" cap="rnd">
              <a:solidFill>
                <a:srgbClr val="4F81BD"/>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自殺率年代別!$J$46:$J$73</c:f>
              <c:numCache>
                <c:formatCode>0.0</c:formatCode>
                <c:ptCount val="28"/>
                <c:pt idx="0">
                  <c:v>31.6</c:v>
                </c:pt>
                <c:pt idx="1">
                  <c:v>29.1</c:v>
                </c:pt>
                <c:pt idx="2">
                  <c:v>27.6</c:v>
                </c:pt>
                <c:pt idx="3">
                  <c:v>25.1</c:v>
                </c:pt>
                <c:pt idx="4">
                  <c:v>23.4</c:v>
                </c:pt>
                <c:pt idx="5">
                  <c:v>24</c:v>
                </c:pt>
                <c:pt idx="6">
                  <c:v>24.3</c:v>
                </c:pt>
                <c:pt idx="7">
                  <c:v>23.8</c:v>
                </c:pt>
                <c:pt idx="8">
                  <c:v>28.7</c:v>
                </c:pt>
                <c:pt idx="9">
                  <c:v>26.5</c:v>
                </c:pt>
                <c:pt idx="10">
                  <c:v>25.2</c:v>
                </c:pt>
                <c:pt idx="11">
                  <c:v>23.1</c:v>
                </c:pt>
                <c:pt idx="12">
                  <c:v>22.8</c:v>
                </c:pt>
                <c:pt idx="13">
                  <c:v>23</c:v>
                </c:pt>
                <c:pt idx="14">
                  <c:v>21.1</c:v>
                </c:pt>
                <c:pt idx="15">
                  <c:v>19.899999999999999</c:v>
                </c:pt>
                <c:pt idx="16">
                  <c:v>20.399999999999999</c:v>
                </c:pt>
              </c:numCache>
            </c:numRef>
          </c:val>
          <c:smooth val="0"/>
          <c:extLst>
            <c:ext xmlns:c16="http://schemas.microsoft.com/office/drawing/2014/chart" uri="{C3380CC4-5D6E-409C-BE32-E72D297353CC}">
              <c16:uniqueId val="{00000006-0088-426A-82E2-4EE8207114BE}"/>
            </c:ext>
          </c:extLst>
        </c:ser>
        <c:ser>
          <c:idx val="8"/>
          <c:order val="7"/>
          <c:tx>
            <c:strRef>
              <c:f>自殺率年代別!$K$10</c:f>
              <c:strCache>
                <c:ptCount val="1"/>
                <c:pt idx="0">
                  <c:v>60歳～</c:v>
                </c:pt>
              </c:strCache>
            </c:strRef>
          </c:tx>
          <c:spPr>
            <a:ln w="34925" cap="rnd">
              <a:solidFill>
                <a:srgbClr val="00B0F0"/>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自殺率年代別!$K$46:$K$73</c:f>
              <c:numCache>
                <c:formatCode>0.0</c:formatCode>
                <c:ptCount val="28"/>
                <c:pt idx="17">
                  <c:v>19.8</c:v>
                </c:pt>
                <c:pt idx="18">
                  <c:v>18.7</c:v>
                </c:pt>
                <c:pt idx="19">
                  <c:v>18.2</c:v>
                </c:pt>
                <c:pt idx="20">
                  <c:v>18.3</c:v>
                </c:pt>
                <c:pt idx="21">
                  <c:v>17.8</c:v>
                </c:pt>
                <c:pt idx="22">
                  <c:v>16.100000000000001</c:v>
                </c:pt>
                <c:pt idx="23">
                  <c:v>15.8</c:v>
                </c:pt>
                <c:pt idx="24">
                  <c:v>14.8</c:v>
                </c:pt>
                <c:pt idx="25">
                  <c:v>13.1</c:v>
                </c:pt>
                <c:pt idx="26">
                  <c:v>12.3</c:v>
                </c:pt>
                <c:pt idx="27">
                  <c:v>11.232243145028081</c:v>
                </c:pt>
              </c:numCache>
            </c:numRef>
          </c:val>
          <c:smooth val="0"/>
          <c:extLst>
            <c:ext xmlns:c16="http://schemas.microsoft.com/office/drawing/2014/chart" uri="{C3380CC4-5D6E-409C-BE32-E72D297353CC}">
              <c16:uniqueId val="{00000007-0088-426A-82E2-4EE8207114BE}"/>
            </c:ext>
          </c:extLst>
        </c:ser>
        <c:ser>
          <c:idx val="9"/>
          <c:order val="8"/>
          <c:tx>
            <c:strRef>
              <c:f>自殺率年代別!$L$10</c:f>
              <c:strCache>
                <c:ptCount val="1"/>
                <c:pt idx="0">
                  <c:v>70歳～</c:v>
                </c:pt>
              </c:strCache>
            </c:strRef>
          </c:tx>
          <c:spPr>
            <a:ln w="34925" cap="rnd">
              <a:solidFill>
                <a:schemeClr val="tx2">
                  <a:lumMod val="40000"/>
                  <a:lumOff val="60000"/>
                </a:schemeClr>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自殺率年代別!$L$46:$L$73</c:f>
              <c:numCache>
                <c:formatCode>0.0</c:formatCode>
                <c:ptCount val="28"/>
                <c:pt idx="17">
                  <c:v>20.8</c:v>
                </c:pt>
                <c:pt idx="18">
                  <c:v>19.8</c:v>
                </c:pt>
                <c:pt idx="19">
                  <c:v>19.399999999999999</c:v>
                </c:pt>
                <c:pt idx="20">
                  <c:v>19.600000000000001</c:v>
                </c:pt>
                <c:pt idx="21">
                  <c:v>19.3</c:v>
                </c:pt>
                <c:pt idx="22">
                  <c:v>18.8</c:v>
                </c:pt>
                <c:pt idx="23">
                  <c:v>18.600000000000001</c:v>
                </c:pt>
                <c:pt idx="24">
                  <c:v>17.399999999999999</c:v>
                </c:pt>
                <c:pt idx="25">
                  <c:v>16.5</c:v>
                </c:pt>
                <c:pt idx="26">
                  <c:v>14.7</c:v>
                </c:pt>
                <c:pt idx="27">
                  <c:v>13.821656050955413</c:v>
                </c:pt>
              </c:numCache>
            </c:numRef>
          </c:val>
          <c:smooth val="0"/>
          <c:extLst>
            <c:ext xmlns:c16="http://schemas.microsoft.com/office/drawing/2014/chart" uri="{C3380CC4-5D6E-409C-BE32-E72D297353CC}">
              <c16:uniqueId val="{00000008-0088-426A-82E2-4EE8207114BE}"/>
            </c:ext>
          </c:extLst>
        </c:ser>
        <c:ser>
          <c:idx val="10"/>
          <c:order val="9"/>
          <c:tx>
            <c:strRef>
              <c:f>自殺率年代別!$M$10</c:f>
              <c:strCache>
                <c:ptCount val="1"/>
                <c:pt idx="0">
                  <c:v>80歳～</c:v>
                </c:pt>
              </c:strCache>
            </c:strRef>
          </c:tx>
          <c:spPr>
            <a:ln w="34925" cap="rnd">
              <a:solidFill>
                <a:schemeClr val="bg1"/>
              </a:solidFill>
              <a:round/>
            </a:ln>
            <a:effectLst>
              <a:outerShdw blurRad="57150" dist="19050" dir="5400000" algn="ctr" rotWithShape="0">
                <a:srgbClr val="000000">
                  <a:alpha val="63000"/>
                </a:srgbClr>
              </a:outerShdw>
            </a:effectLst>
          </c:spPr>
          <c:marker>
            <c:symbol val="none"/>
          </c:marker>
          <c:cat>
            <c:numRef>
              <c:f>自殺率年代別!$A$46:$A$73</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自殺率年代別!$M$46:$M$73</c:f>
              <c:numCache>
                <c:formatCode>0.0</c:formatCode>
                <c:ptCount val="28"/>
                <c:pt idx="17">
                  <c:v>24.7</c:v>
                </c:pt>
                <c:pt idx="18">
                  <c:v>22.7</c:v>
                </c:pt>
                <c:pt idx="19">
                  <c:v>21.1</c:v>
                </c:pt>
                <c:pt idx="20">
                  <c:v>21.4</c:v>
                </c:pt>
                <c:pt idx="21">
                  <c:v>20.8</c:v>
                </c:pt>
                <c:pt idx="22">
                  <c:v>17.600000000000001</c:v>
                </c:pt>
                <c:pt idx="23">
                  <c:v>18.899999999999999</c:v>
                </c:pt>
                <c:pt idx="24">
                  <c:v>17.5</c:v>
                </c:pt>
                <c:pt idx="25">
                  <c:v>16.5</c:v>
                </c:pt>
                <c:pt idx="26">
                  <c:v>14.4</c:v>
                </c:pt>
                <c:pt idx="27">
                  <c:v>13.529921942758023</c:v>
                </c:pt>
              </c:numCache>
            </c:numRef>
          </c:val>
          <c:smooth val="0"/>
          <c:extLst>
            <c:ext xmlns:c16="http://schemas.microsoft.com/office/drawing/2014/chart" uri="{C3380CC4-5D6E-409C-BE32-E72D297353CC}">
              <c16:uniqueId val="{00000009-0088-426A-82E2-4EE8207114BE}"/>
            </c:ext>
          </c:extLst>
        </c:ser>
        <c:dLbls>
          <c:showLegendKey val="0"/>
          <c:showVal val="0"/>
          <c:showCatName val="0"/>
          <c:showSerName val="0"/>
          <c:showPercent val="0"/>
          <c:showBubbleSize val="0"/>
        </c:dLbls>
        <c:smooth val="0"/>
        <c:axId val="224112328"/>
        <c:axId val="224113504"/>
      </c:lineChart>
      <c:catAx>
        <c:axId val="224112328"/>
        <c:scaling>
          <c:orientation val="minMax"/>
        </c:scaling>
        <c:delete val="0"/>
        <c:axPos val="b"/>
        <c:numFmt formatCode="General" sourceLinked="1"/>
        <c:majorTickMark val="out"/>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ja-JP"/>
          </a:p>
        </c:txPr>
        <c:crossAx val="224113504"/>
        <c:crosses val="autoZero"/>
        <c:auto val="1"/>
        <c:lblAlgn val="ctr"/>
        <c:lblOffset val="100"/>
        <c:noMultiLvlLbl val="0"/>
      </c:catAx>
      <c:valAx>
        <c:axId val="224113504"/>
        <c:scaling>
          <c:orientation val="minMax"/>
          <c:max val="80"/>
        </c:scaling>
        <c:delete val="0"/>
        <c:axPos val="l"/>
        <c:majorGridlines>
          <c:spPr>
            <a:ln w="9525" cap="flat" cmpd="sng" algn="ctr">
              <a:solidFill>
                <a:schemeClr val="lt1">
                  <a:lumMod val="95000"/>
                  <a:alpha val="10000"/>
                </a:schemeClr>
              </a:solidFill>
              <a:round/>
            </a:ln>
            <a:effectLst/>
          </c:spPr>
        </c:majorGridlines>
        <c:title>
          <c:tx>
            <c:rich>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r>
                  <a:rPr lang="en-US" altLang="ja-JP"/>
                  <a:t>/10</a:t>
                </a:r>
                <a:r>
                  <a:rPr lang="ja-JP" altLang="en-US"/>
                  <a:t>万人</a:t>
                </a:r>
              </a:p>
            </c:rich>
          </c:tx>
          <c:layout>
            <c:manualLayout>
              <c:xMode val="edge"/>
              <c:yMode val="edge"/>
              <c:x val="2.3908042514900169E-2"/>
              <c:y val="9.2544651430766268E-3"/>
            </c:manualLayout>
          </c:layout>
          <c:overlay val="0"/>
          <c:spPr>
            <a:noFill/>
            <a:ln>
              <a:noFill/>
            </a:ln>
            <a:effectLst/>
          </c:spPr>
          <c:txPr>
            <a:bodyPr rot="0" spcFirstLastPara="1" vertOverflow="ellipsis" wrap="square" anchor="ctr" anchorCtr="1"/>
            <a:lstStyle/>
            <a:p>
              <a:pPr>
                <a:defRPr sz="900" b="1" i="0" u="none" strike="noStrike" kern="1200" cap="all" baseline="0">
                  <a:solidFill>
                    <a:schemeClr val="lt1">
                      <a:lumMod val="85000"/>
                    </a:schemeClr>
                  </a:solidFill>
                  <a:latin typeface="+mn-lt"/>
                  <a:ea typeface="+mn-ea"/>
                  <a:cs typeface="+mn-cs"/>
                </a:defRPr>
              </a:pPr>
              <a:endParaRPr lang="ja-JP"/>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ja-JP"/>
          </a:p>
        </c:txPr>
        <c:crossAx val="224112328"/>
        <c:crosses val="autoZero"/>
        <c:crossBetween val="between"/>
      </c:valAx>
      <c:spPr>
        <a:noFill/>
        <a:ln>
          <a:noFill/>
        </a:ln>
        <a:effectLst/>
      </c:spPr>
    </c:plotArea>
    <c:legend>
      <c:legendPos val="r"/>
      <c:layout>
        <c:manualLayout>
          <c:xMode val="edge"/>
          <c:yMode val="edge"/>
          <c:x val="0.876560937415377"/>
          <c:y val="0.22703079188272199"/>
          <c:w val="0.1223103097346873"/>
          <c:h val="0.428906711379358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ja-JP"/>
        </a:p>
      </c:txPr>
    </c:legend>
    <c:plotVisOnly val="1"/>
    <c:dispBlanksAs val="span"/>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1"/>
    </mc:Choice>
    <mc:Fallback>
      <c:style val="41"/>
    </mc:Fallback>
  </mc:AlternateContent>
  <c:chart>
    <c:autoTitleDeleted val="1"/>
    <c:plotArea>
      <c:layout>
        <c:manualLayout>
          <c:layoutTarget val="inner"/>
          <c:xMode val="edge"/>
          <c:yMode val="edge"/>
          <c:x val="6.7120560327963819E-2"/>
          <c:y val="9.9436650724821898E-2"/>
          <c:w val="0.91749708107627537"/>
          <c:h val="0.7504317789292001"/>
        </c:manualLayout>
      </c:layout>
      <c:barChart>
        <c:barDir val="col"/>
        <c:grouping val="clustered"/>
        <c:varyColors val="0"/>
        <c:ser>
          <c:idx val="0"/>
          <c:order val="0"/>
          <c:tx>
            <c:strRef>
              <c:f>'10代中絶'!$N$1</c:f>
              <c:strCache>
                <c:ptCount val="1"/>
                <c:pt idx="0">
                  <c:v>2013年度</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1-1511-4248-A302-D3EF0B89E7A8}"/>
              </c:ext>
            </c:extLst>
          </c:dPt>
          <c:dPt>
            <c:idx val="5"/>
            <c:invertIfNegative val="0"/>
            <c:bubble3D val="0"/>
            <c:extLst>
              <c:ext xmlns:c16="http://schemas.microsoft.com/office/drawing/2014/chart" uri="{C3380CC4-5D6E-409C-BE32-E72D297353CC}">
                <c16:uniqueId val="{00000002-1511-4248-A302-D3EF0B89E7A8}"/>
              </c:ext>
            </c:extLst>
          </c:dPt>
          <c:dPt>
            <c:idx val="7"/>
            <c:invertIfNegative val="0"/>
            <c:bubble3D val="0"/>
            <c:extLst>
              <c:ext xmlns:c16="http://schemas.microsoft.com/office/drawing/2014/chart" uri="{C3380CC4-5D6E-409C-BE32-E72D297353CC}">
                <c16:uniqueId val="{00000003-1511-4248-A302-D3EF0B89E7A8}"/>
              </c:ext>
            </c:extLst>
          </c:dPt>
          <c:dPt>
            <c:idx val="10"/>
            <c:invertIfNegative val="0"/>
            <c:bubble3D val="0"/>
            <c:extLst>
              <c:ext xmlns:c16="http://schemas.microsoft.com/office/drawing/2014/chart" uri="{C3380CC4-5D6E-409C-BE32-E72D297353CC}">
                <c16:uniqueId val="{00000004-1511-4248-A302-D3EF0B89E7A8}"/>
              </c:ext>
            </c:extLst>
          </c:dPt>
          <c:dPt>
            <c:idx val="11"/>
            <c:invertIfNegative val="0"/>
            <c:bubble3D val="0"/>
            <c:extLst>
              <c:ext xmlns:c16="http://schemas.microsoft.com/office/drawing/2014/chart" uri="{C3380CC4-5D6E-409C-BE32-E72D297353CC}">
                <c16:uniqueId val="{00000005-1511-4248-A302-D3EF0B89E7A8}"/>
              </c:ext>
            </c:extLst>
          </c:dPt>
          <c:dPt>
            <c:idx val="16"/>
            <c:invertIfNegative val="0"/>
            <c:bubble3D val="0"/>
            <c:extLst>
              <c:ext xmlns:c16="http://schemas.microsoft.com/office/drawing/2014/chart" uri="{C3380CC4-5D6E-409C-BE32-E72D297353CC}">
                <c16:uniqueId val="{00000006-1511-4248-A302-D3EF0B89E7A8}"/>
              </c:ext>
            </c:extLst>
          </c:dPt>
          <c:dPt>
            <c:idx val="18"/>
            <c:invertIfNegative val="0"/>
            <c:bubble3D val="0"/>
            <c:spPr>
              <a:solidFill>
                <a:srgbClr val="FFFF00"/>
              </a:solidFill>
            </c:spPr>
            <c:extLst>
              <c:ext xmlns:c16="http://schemas.microsoft.com/office/drawing/2014/chart" uri="{C3380CC4-5D6E-409C-BE32-E72D297353CC}">
                <c16:uniqueId val="{00000008-1511-4248-A302-D3EF0B89E7A8}"/>
              </c:ext>
            </c:extLst>
          </c:dPt>
          <c:dPt>
            <c:idx val="21"/>
            <c:invertIfNegative val="0"/>
            <c:bubble3D val="0"/>
            <c:extLst>
              <c:ext xmlns:c16="http://schemas.microsoft.com/office/drawing/2014/chart" uri="{C3380CC4-5D6E-409C-BE32-E72D297353CC}">
                <c16:uniqueId val="{00000009-1511-4248-A302-D3EF0B89E7A8}"/>
              </c:ext>
            </c:extLst>
          </c:dPt>
          <c:dPt>
            <c:idx val="28"/>
            <c:invertIfNegative val="0"/>
            <c:bubble3D val="0"/>
            <c:spPr>
              <a:solidFill>
                <a:srgbClr val="FFFF66"/>
              </a:solidFill>
            </c:spPr>
            <c:extLst>
              <c:ext xmlns:c16="http://schemas.microsoft.com/office/drawing/2014/chart" uri="{C3380CC4-5D6E-409C-BE32-E72D297353CC}">
                <c16:uniqueId val="{0000000B-1511-4248-A302-D3EF0B89E7A8}"/>
              </c:ext>
            </c:extLst>
          </c:dPt>
          <c:dPt>
            <c:idx val="30"/>
            <c:invertIfNegative val="0"/>
            <c:bubble3D val="0"/>
            <c:extLst>
              <c:ext xmlns:c16="http://schemas.microsoft.com/office/drawing/2014/chart" uri="{C3380CC4-5D6E-409C-BE32-E72D297353CC}">
                <c16:uniqueId val="{0000000C-1511-4248-A302-D3EF0B89E7A8}"/>
              </c:ext>
            </c:extLst>
          </c:dPt>
          <c:dPt>
            <c:idx val="31"/>
            <c:invertIfNegative val="0"/>
            <c:bubble3D val="0"/>
            <c:spPr>
              <a:solidFill>
                <a:srgbClr val="FFFF00"/>
              </a:solidFill>
            </c:spPr>
            <c:extLst>
              <c:ext xmlns:c16="http://schemas.microsoft.com/office/drawing/2014/chart" uri="{C3380CC4-5D6E-409C-BE32-E72D297353CC}">
                <c16:uniqueId val="{0000000E-1511-4248-A302-D3EF0B89E7A8}"/>
              </c:ext>
            </c:extLst>
          </c:dPt>
          <c:dPt>
            <c:idx val="34"/>
            <c:invertIfNegative val="0"/>
            <c:bubble3D val="0"/>
            <c:spPr>
              <a:solidFill>
                <a:srgbClr val="FF0000"/>
              </a:solidFill>
            </c:spPr>
            <c:extLst>
              <c:ext xmlns:c16="http://schemas.microsoft.com/office/drawing/2014/chart" uri="{C3380CC4-5D6E-409C-BE32-E72D297353CC}">
                <c16:uniqueId val="{00000010-1511-4248-A302-D3EF0B89E7A8}"/>
              </c:ext>
            </c:extLst>
          </c:dPt>
          <c:dPt>
            <c:idx val="37"/>
            <c:invertIfNegative val="0"/>
            <c:bubble3D val="0"/>
            <c:extLst>
              <c:ext xmlns:c16="http://schemas.microsoft.com/office/drawing/2014/chart" uri="{C3380CC4-5D6E-409C-BE32-E72D297353CC}">
                <c16:uniqueId val="{00000011-1511-4248-A302-D3EF0B89E7A8}"/>
              </c:ext>
            </c:extLst>
          </c:dPt>
          <c:dPt>
            <c:idx val="38"/>
            <c:invertIfNegative val="0"/>
            <c:bubble3D val="0"/>
            <c:extLst>
              <c:ext xmlns:c16="http://schemas.microsoft.com/office/drawing/2014/chart" uri="{C3380CC4-5D6E-409C-BE32-E72D297353CC}">
                <c16:uniqueId val="{00000012-1511-4248-A302-D3EF0B89E7A8}"/>
              </c:ext>
            </c:extLst>
          </c:dPt>
          <c:dPt>
            <c:idx val="39"/>
            <c:invertIfNegative val="0"/>
            <c:bubble3D val="0"/>
            <c:spPr>
              <a:solidFill>
                <a:srgbClr val="FF0000"/>
              </a:solidFill>
            </c:spPr>
            <c:extLst>
              <c:ext xmlns:c16="http://schemas.microsoft.com/office/drawing/2014/chart" uri="{C3380CC4-5D6E-409C-BE32-E72D297353CC}">
                <c16:uniqueId val="{00000014-1511-4248-A302-D3EF0B89E7A8}"/>
              </c:ext>
            </c:extLst>
          </c:dPt>
          <c:dPt>
            <c:idx val="42"/>
            <c:invertIfNegative val="0"/>
            <c:bubble3D val="0"/>
            <c:extLst>
              <c:ext xmlns:c16="http://schemas.microsoft.com/office/drawing/2014/chart" uri="{C3380CC4-5D6E-409C-BE32-E72D297353CC}">
                <c16:uniqueId val="{00000015-1511-4248-A302-D3EF0B89E7A8}"/>
              </c:ext>
            </c:extLst>
          </c:dPt>
          <c:dPt>
            <c:idx val="47"/>
            <c:invertIfNegative val="0"/>
            <c:bubble3D val="0"/>
            <c:spPr>
              <a:solidFill>
                <a:srgbClr val="92D050"/>
              </a:solidFill>
            </c:spPr>
            <c:extLst>
              <c:ext xmlns:c16="http://schemas.microsoft.com/office/drawing/2014/chart" uri="{C3380CC4-5D6E-409C-BE32-E72D297353CC}">
                <c16:uniqueId val="{00000017-1511-4248-A302-D3EF0B89E7A8}"/>
              </c:ext>
            </c:extLst>
          </c:dPt>
          <c:dLbls>
            <c:dLbl>
              <c:idx val="0"/>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11-4248-A302-D3EF0B89E7A8}"/>
                </c:ext>
              </c:extLst>
            </c:dLbl>
            <c:dLbl>
              <c:idx val="6"/>
              <c:spPr/>
              <c:txPr>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18-1511-4248-A302-D3EF0B89E7A8}"/>
                </c:ext>
              </c:extLst>
            </c:dLbl>
            <c:dLbl>
              <c:idx val="7"/>
              <c:spPr>
                <a:noFill/>
                <a:ln>
                  <a:noFill/>
                </a:ln>
                <a:effectLst/>
              </c:spPr>
              <c:txPr>
                <a:bodyPr wrap="square" lIns="38100" tIns="19050" rIns="38100" bIns="19050" anchor="ctr">
                  <a:spAutoFit/>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3-1511-4248-A302-D3EF0B89E7A8}"/>
                </c:ext>
              </c:extLst>
            </c:dLbl>
            <c:dLbl>
              <c:idx val="10"/>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4-1511-4248-A302-D3EF0B89E7A8}"/>
                </c:ext>
              </c:extLst>
            </c:dLbl>
            <c:dLbl>
              <c:idx val="11"/>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5-1511-4248-A302-D3EF0B89E7A8}"/>
                </c:ext>
              </c:extLst>
            </c:dLbl>
            <c:dLbl>
              <c:idx val="12"/>
              <c:spPr/>
              <c:txPr>
                <a:bodyPr/>
                <a:lstStyle/>
                <a:p>
                  <a:pPr>
                    <a:defRPr>
                      <a:solidFill>
                        <a:srgbClr val="FFFF66"/>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9-1511-4248-A302-D3EF0B89E7A8}"/>
                </c:ext>
              </c:extLst>
            </c:dLbl>
            <c:dLbl>
              <c:idx val="16"/>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6-1511-4248-A302-D3EF0B89E7A8}"/>
                </c:ext>
              </c:extLst>
            </c:dLbl>
            <c:dLbl>
              <c:idx val="18"/>
              <c:layout>
                <c:manualLayout>
                  <c:x val="0"/>
                  <c:y val="1.0674167534001145E-2"/>
                </c:manualLayout>
              </c:layout>
              <c:spPr/>
              <c:txPr>
                <a:bodyPr/>
                <a:lstStyle/>
                <a:p>
                  <a:pPr>
                    <a:defRPr>
                      <a:solidFill>
                        <a:srgbClr val="FFFF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11-4248-A302-D3EF0B89E7A8}"/>
                </c:ext>
              </c:extLst>
            </c:dLbl>
            <c:dLbl>
              <c:idx val="28"/>
              <c:layout>
                <c:manualLayout>
                  <c:x val="1.0814676919564963E-4"/>
                  <c:y val="9.3974698580840017E-3"/>
                </c:manualLayout>
              </c:layout>
              <c:spPr/>
              <c:txPr>
                <a:bodyPr/>
                <a:lstStyle/>
                <a:p>
                  <a:pPr>
                    <a:defRPr>
                      <a:solidFill>
                        <a:srgbClr val="FFFF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11-4248-A302-D3EF0B89E7A8}"/>
                </c:ext>
              </c:extLst>
            </c:dLbl>
            <c:dLbl>
              <c:idx val="30"/>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C-1511-4248-A302-D3EF0B89E7A8}"/>
                </c:ext>
              </c:extLst>
            </c:dLbl>
            <c:dLbl>
              <c:idx val="31"/>
              <c:spPr>
                <a:noFill/>
                <a:ln>
                  <a:noFill/>
                </a:ln>
                <a:effectLst/>
              </c:spPr>
              <c:txPr>
                <a:bodyPr wrap="square" lIns="38100" tIns="19050" rIns="38100" bIns="19050" anchor="ctr">
                  <a:spAutoFit/>
                </a:bodyPr>
                <a:lstStyle/>
                <a:p>
                  <a:pPr>
                    <a:defRPr>
                      <a:solidFill>
                        <a:srgbClr val="FFFF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511-4248-A302-D3EF0B89E7A8}"/>
                </c:ext>
              </c:extLst>
            </c:dLbl>
            <c:dLbl>
              <c:idx val="34"/>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11-4248-A302-D3EF0B89E7A8}"/>
                </c:ext>
              </c:extLst>
            </c:dLbl>
            <c:dLbl>
              <c:idx val="39"/>
              <c:layout>
                <c:manualLayout>
                  <c:x val="3.8655162773309901E-4"/>
                  <c:y val="1.131125564351082E-2"/>
                </c:manualLayout>
              </c:layout>
              <c:spPr/>
              <c:txPr>
                <a:bodyPr/>
                <a:lstStyle/>
                <a:p>
                  <a:pPr>
                    <a:defRPr>
                      <a:solidFill>
                        <a:srgbClr val="FF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511-4248-A302-D3EF0B89E7A8}"/>
                </c:ext>
              </c:extLst>
            </c:dLbl>
            <c:dLbl>
              <c:idx val="40"/>
              <c:spPr/>
              <c:txPr>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A-1511-4248-A302-D3EF0B89E7A8}"/>
                </c:ext>
              </c:extLst>
            </c:dLbl>
            <c:dLbl>
              <c:idx val="42"/>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5-1511-4248-A302-D3EF0B89E7A8}"/>
                </c:ext>
              </c:extLst>
            </c:dLbl>
            <c:dLbl>
              <c:idx val="47"/>
              <c:layout>
                <c:manualLayout>
                  <c:x val="-1.7534391037964923E-3"/>
                  <c:y val="1.1233650803434225E-2"/>
                </c:manualLayout>
              </c:layout>
              <c:spPr/>
              <c:txPr>
                <a:bodyPr/>
                <a:lstStyle/>
                <a:p>
                  <a:pPr>
                    <a:defRPr>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511-4248-A302-D3EF0B89E7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'10代中絶'!$A$2:$A$49</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'10代中絶'!$N$2:$N$49</c:f>
              <c:numCache>
                <c:formatCode>0.0</c:formatCode>
                <c:ptCount val="48"/>
                <c:pt idx="0">
                  <c:v>8.6557377049180335</c:v>
                </c:pt>
                <c:pt idx="1">
                  <c:v>7.6363636363636367</c:v>
                </c:pt>
                <c:pt idx="2">
                  <c:v>5.32258064516129</c:v>
                </c:pt>
                <c:pt idx="3">
                  <c:v>7.581818181818182</c:v>
                </c:pt>
                <c:pt idx="4">
                  <c:v>4.833333333333333</c:v>
                </c:pt>
                <c:pt idx="5">
                  <c:v>4.3214285714285712</c:v>
                </c:pt>
                <c:pt idx="6">
                  <c:v>7.04</c:v>
                </c:pt>
                <c:pt idx="7">
                  <c:v>4.871428571428571</c:v>
                </c:pt>
                <c:pt idx="8">
                  <c:v>6.5106382978723403</c:v>
                </c:pt>
                <c:pt idx="9">
                  <c:v>6.2857142857142856</c:v>
                </c:pt>
                <c:pt idx="10">
                  <c:v>4.5647058823529409</c:v>
                </c:pt>
                <c:pt idx="11">
                  <c:v>4.4202898550724639</c:v>
                </c:pt>
                <c:pt idx="12">
                  <c:v>7.2054263565891477</c:v>
                </c:pt>
                <c:pt idx="13">
                  <c:v>5.83</c:v>
                </c:pt>
                <c:pt idx="14">
                  <c:v>5.0178571428571432</c:v>
                </c:pt>
                <c:pt idx="15">
                  <c:v>4.4000000000000004</c:v>
                </c:pt>
                <c:pt idx="16">
                  <c:v>6.2857142857142856</c:v>
                </c:pt>
                <c:pt idx="17">
                  <c:v>5.3</c:v>
                </c:pt>
                <c:pt idx="18">
                  <c:v>2.9545454545454546</c:v>
                </c:pt>
                <c:pt idx="19">
                  <c:v>6.2549019607843137</c:v>
                </c:pt>
                <c:pt idx="20">
                  <c:v>4.6470588235294121</c:v>
                </c:pt>
                <c:pt idx="21">
                  <c:v>6.7241379310344831</c:v>
                </c:pt>
                <c:pt idx="22">
                  <c:v>5.9602272727272725</c:v>
                </c:pt>
                <c:pt idx="23">
                  <c:v>5.9090909090909092</c:v>
                </c:pt>
                <c:pt idx="24">
                  <c:v>5.4571428571428573</c:v>
                </c:pt>
                <c:pt idx="25">
                  <c:v>7.5084745762711869</c:v>
                </c:pt>
                <c:pt idx="26">
                  <c:v>7.9014778325123149</c:v>
                </c:pt>
                <c:pt idx="27">
                  <c:v>5.3712121212121211</c:v>
                </c:pt>
                <c:pt idx="28">
                  <c:v>3.2</c:v>
                </c:pt>
                <c:pt idx="29">
                  <c:v>6.375</c:v>
                </c:pt>
                <c:pt idx="30">
                  <c:v>7.6428571428571432</c:v>
                </c:pt>
                <c:pt idx="31">
                  <c:v>4</c:v>
                </c:pt>
                <c:pt idx="32">
                  <c:v>7.5</c:v>
                </c:pt>
                <c:pt idx="33">
                  <c:v>8.432835820895523</c:v>
                </c:pt>
                <c:pt idx="34">
                  <c:v>8.75</c:v>
                </c:pt>
                <c:pt idx="35">
                  <c:v>5.5294117647058822</c:v>
                </c:pt>
                <c:pt idx="36">
                  <c:v>7.9090909090909092</c:v>
                </c:pt>
                <c:pt idx="37">
                  <c:v>8.1515151515151523</c:v>
                </c:pt>
                <c:pt idx="38">
                  <c:v>8.0588235294117645</c:v>
                </c:pt>
                <c:pt idx="39">
                  <c:v>10.586776859504132</c:v>
                </c:pt>
                <c:pt idx="40">
                  <c:v>8.545454545454545</c:v>
                </c:pt>
                <c:pt idx="41">
                  <c:v>7.0285714285714285</c:v>
                </c:pt>
                <c:pt idx="42">
                  <c:v>7.8636363636363633</c:v>
                </c:pt>
                <c:pt idx="43">
                  <c:v>7.333333333333333</c:v>
                </c:pt>
                <c:pt idx="44">
                  <c:v>6.7142857142857144</c:v>
                </c:pt>
                <c:pt idx="45">
                  <c:v>7.7142857142857144</c:v>
                </c:pt>
                <c:pt idx="46">
                  <c:v>7.4146341463414638</c:v>
                </c:pt>
                <c:pt idx="47" formatCode="0.0&quot; &quot;;&quot;△   &quot;0.0\ ">
                  <c:v>6.5668249660787001</c:v>
                </c:pt>
              </c:numCache>
            </c:numRef>
          </c:val>
          <c:extLst>
            <c:ext xmlns:c16="http://schemas.microsoft.com/office/drawing/2014/chart" uri="{C3380CC4-5D6E-409C-BE32-E72D297353CC}">
              <c16:uniqueId val="{0000001B-1511-4248-A302-D3EF0B89E7A8}"/>
            </c:ext>
          </c:extLst>
        </c:ser>
        <c:dLbls>
          <c:showLegendKey val="0"/>
          <c:showVal val="0"/>
          <c:showCatName val="0"/>
          <c:showSerName val="0"/>
          <c:showPercent val="0"/>
          <c:showBubbleSize val="0"/>
        </c:dLbls>
        <c:gapWidth val="150"/>
        <c:axId val="125702488"/>
        <c:axId val="125700920"/>
      </c:barChart>
      <c:catAx>
        <c:axId val="125702488"/>
        <c:scaling>
          <c:orientation val="minMax"/>
        </c:scaling>
        <c:delete val="0"/>
        <c:axPos val="b"/>
        <c:numFmt formatCode="General" sourceLinked="1"/>
        <c:majorTickMark val="in"/>
        <c:minorTickMark val="none"/>
        <c:tickLblPos val="nextTo"/>
        <c:txPr>
          <a:bodyPr rot="0" vert="wordArtVertRtl"/>
          <a:lstStyle/>
          <a:p>
            <a:pPr>
              <a:defRPr sz="800" baseline="0"/>
            </a:pPr>
            <a:endParaRPr lang="ja-JP"/>
          </a:p>
        </c:txPr>
        <c:crossAx val="125700920"/>
        <c:crosses val="autoZero"/>
        <c:auto val="1"/>
        <c:lblAlgn val="ctr"/>
        <c:lblOffset val="100"/>
        <c:tickLblSkip val="1"/>
        <c:tickMarkSkip val="1"/>
        <c:noMultiLvlLbl val="0"/>
      </c:catAx>
      <c:valAx>
        <c:axId val="125700920"/>
        <c:scaling>
          <c:orientation val="minMax"/>
          <c:max val="12"/>
          <c:min val="0"/>
        </c:scaling>
        <c:delete val="0"/>
        <c:axPos val="l"/>
        <c:majorGridlines/>
        <c:title>
          <c:tx>
            <c:rich>
              <a:bodyPr rot="0" vert="horz"/>
              <a:lstStyle/>
              <a:p>
                <a:pPr>
                  <a:defRPr/>
                </a:pPr>
                <a:r>
                  <a:rPr lang="ja-JP"/>
                  <a:t>件</a:t>
                </a:r>
                <a:r>
                  <a:rPr lang="en-US"/>
                  <a:t>/</a:t>
                </a:r>
                <a:r>
                  <a:rPr lang="ja-JP"/>
                  <a:t>人口</a:t>
                </a:r>
                <a:r>
                  <a:rPr lang="en-US"/>
                  <a:t>1000</a:t>
                </a:r>
                <a:r>
                  <a:rPr lang="ja-JP"/>
                  <a:t>人</a:t>
                </a:r>
              </a:p>
            </c:rich>
          </c:tx>
          <c:layout>
            <c:manualLayout>
              <c:xMode val="edge"/>
              <c:yMode val="edge"/>
              <c:x val="7.1123755334281703E-3"/>
              <c:y val="1.2953367875647668E-2"/>
            </c:manualLayout>
          </c:layout>
          <c:overlay val="0"/>
        </c:title>
        <c:numFmt formatCode="0.0" sourceLinked="1"/>
        <c:majorTickMark val="in"/>
        <c:minorTickMark val="none"/>
        <c:tickLblPos val="nextTo"/>
        <c:txPr>
          <a:bodyPr rot="0" vert="horz"/>
          <a:lstStyle/>
          <a:p>
            <a:pPr>
              <a:defRPr/>
            </a:pPr>
            <a:endParaRPr lang="ja-JP"/>
          </a:p>
        </c:txPr>
        <c:crossAx val="125702488"/>
        <c:crosses val="autoZero"/>
        <c:crossBetween val="between"/>
        <c:majorUnit val="2"/>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3.6768102685363305E-2"/>
          <c:y val="1.4993317834784676E-2"/>
          <c:w val="0.95145675058375001"/>
          <c:h val="0.81215158180796776"/>
        </c:manualLayout>
      </c:layout>
      <c:barChart>
        <c:barDir val="col"/>
        <c:grouping val="clustered"/>
        <c:varyColors val="0"/>
        <c:ser>
          <c:idx val="0"/>
          <c:order val="0"/>
          <c:tx>
            <c:strRef>
              <c:f>'10代中絶'!$M$1</c:f>
              <c:strCache>
                <c:ptCount val="1"/>
                <c:pt idx="0">
                  <c:v>2012年度</c:v>
                </c:pt>
              </c:strCache>
            </c:strRef>
          </c:tx>
          <c:invertIfNegative val="0"/>
          <c:cat>
            <c:strRef>
              <c:f>'10代中絶'!$A$2:$A$49</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'10代中絶'!$M$2:$M$49</c:f>
              <c:numCache>
                <c:formatCode>0.0</c:formatCode>
                <c:ptCount val="48"/>
                <c:pt idx="0">
                  <c:v>9.0163934426229506</c:v>
                </c:pt>
                <c:pt idx="1">
                  <c:v>8</c:v>
                </c:pt>
                <c:pt idx="2">
                  <c:v>5.354838709677419</c:v>
                </c:pt>
                <c:pt idx="3">
                  <c:v>7.4727272727272727</c:v>
                </c:pt>
                <c:pt idx="4">
                  <c:v>4.625</c:v>
                </c:pt>
                <c:pt idx="5">
                  <c:v>4.9642857142857144</c:v>
                </c:pt>
                <c:pt idx="6">
                  <c:v>8.68</c:v>
                </c:pt>
                <c:pt idx="7">
                  <c:v>4.5428571428571427</c:v>
                </c:pt>
                <c:pt idx="8">
                  <c:v>6.8085106382978724</c:v>
                </c:pt>
                <c:pt idx="9">
                  <c:v>7.1836734693877551</c:v>
                </c:pt>
                <c:pt idx="10">
                  <c:v>5.3117647058823527</c:v>
                </c:pt>
                <c:pt idx="11">
                  <c:v>4.86231884057971</c:v>
                </c:pt>
                <c:pt idx="12">
                  <c:v>7.9031007751937983</c:v>
                </c:pt>
                <c:pt idx="13">
                  <c:v>6.66</c:v>
                </c:pt>
                <c:pt idx="14">
                  <c:v>5.3214285714285712</c:v>
                </c:pt>
                <c:pt idx="15">
                  <c:v>5.28</c:v>
                </c:pt>
                <c:pt idx="16">
                  <c:v>6.1071428571428568</c:v>
                </c:pt>
                <c:pt idx="17">
                  <c:v>5.55</c:v>
                </c:pt>
                <c:pt idx="18">
                  <c:v>3.9545454545454546</c:v>
                </c:pt>
                <c:pt idx="19">
                  <c:v>6.2549019607843137</c:v>
                </c:pt>
                <c:pt idx="20">
                  <c:v>5.2549019607843137</c:v>
                </c:pt>
                <c:pt idx="21">
                  <c:v>6.2413793103448274</c:v>
                </c:pt>
                <c:pt idx="22">
                  <c:v>6.3636363636363633</c:v>
                </c:pt>
                <c:pt idx="23">
                  <c:v>7.1136363636363633</c:v>
                </c:pt>
                <c:pt idx="24">
                  <c:v>6.5428571428571427</c:v>
                </c:pt>
                <c:pt idx="25">
                  <c:v>7.6779661016949152</c:v>
                </c:pt>
                <c:pt idx="26">
                  <c:v>8.4137931034482758</c:v>
                </c:pt>
                <c:pt idx="27">
                  <c:v>5.416666666666667</c:v>
                </c:pt>
                <c:pt idx="28">
                  <c:v>2.9714285714285715</c:v>
                </c:pt>
                <c:pt idx="29">
                  <c:v>7.708333333333333</c:v>
                </c:pt>
                <c:pt idx="30">
                  <c:v>9.9285714285714288</c:v>
                </c:pt>
                <c:pt idx="31">
                  <c:v>4.7647058823529411</c:v>
                </c:pt>
                <c:pt idx="32">
                  <c:v>6.3695652173913047</c:v>
                </c:pt>
                <c:pt idx="33">
                  <c:v>8.7462686567164187</c:v>
                </c:pt>
                <c:pt idx="34">
                  <c:v>8.1875</c:v>
                </c:pt>
                <c:pt idx="35">
                  <c:v>5.7058823529411766</c:v>
                </c:pt>
                <c:pt idx="36">
                  <c:v>8.7272727272727266</c:v>
                </c:pt>
                <c:pt idx="37">
                  <c:v>7.666666666666667</c:v>
                </c:pt>
                <c:pt idx="38">
                  <c:v>9.235294117647058</c:v>
                </c:pt>
                <c:pt idx="39">
                  <c:v>11.305785123966942</c:v>
                </c:pt>
                <c:pt idx="40">
                  <c:v>8.545454545454545</c:v>
                </c:pt>
                <c:pt idx="41">
                  <c:v>7.628571428571429</c:v>
                </c:pt>
                <c:pt idx="42">
                  <c:v>10.068181818181818</c:v>
                </c:pt>
                <c:pt idx="43">
                  <c:v>8.5925925925925934</c:v>
                </c:pt>
                <c:pt idx="44">
                  <c:v>6.1785714285714288</c:v>
                </c:pt>
                <c:pt idx="45">
                  <c:v>7.3571428571428568</c:v>
                </c:pt>
                <c:pt idx="46">
                  <c:v>7.3902439024390247</c:v>
                </c:pt>
                <c:pt idx="47">
                  <c:v>7.0078018995929447</c:v>
                </c:pt>
              </c:numCache>
            </c:numRef>
          </c:val>
          <c:extLst>
            <c:ext xmlns:c16="http://schemas.microsoft.com/office/drawing/2014/chart" uri="{C3380CC4-5D6E-409C-BE32-E72D297353CC}">
              <c16:uniqueId val="{00000000-3324-43D8-B30F-585BF3AD5793}"/>
            </c:ext>
          </c:extLst>
        </c:ser>
        <c:ser>
          <c:idx val="1"/>
          <c:order val="1"/>
          <c:tx>
            <c:strRef>
              <c:f>'10代中絶'!$N$1</c:f>
              <c:strCache>
                <c:ptCount val="1"/>
                <c:pt idx="0">
                  <c:v>2013年度</c:v>
                </c:pt>
              </c:strCache>
            </c:strRef>
          </c:tx>
          <c:invertIfNegative val="0"/>
          <c:cat>
            <c:strRef>
              <c:f>'10代中絶'!$A$2:$A$49</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'10代中絶'!$N$2:$N$49</c:f>
              <c:numCache>
                <c:formatCode>0.0</c:formatCode>
                <c:ptCount val="48"/>
                <c:pt idx="0">
                  <c:v>8.6557377049180335</c:v>
                </c:pt>
                <c:pt idx="1">
                  <c:v>7.6363636363636367</c:v>
                </c:pt>
                <c:pt idx="2">
                  <c:v>5.32258064516129</c:v>
                </c:pt>
                <c:pt idx="3">
                  <c:v>7.581818181818182</c:v>
                </c:pt>
                <c:pt idx="4">
                  <c:v>4.833333333333333</c:v>
                </c:pt>
                <c:pt idx="5">
                  <c:v>4.3214285714285712</c:v>
                </c:pt>
                <c:pt idx="6">
                  <c:v>7.04</c:v>
                </c:pt>
                <c:pt idx="7">
                  <c:v>4.871428571428571</c:v>
                </c:pt>
                <c:pt idx="8">
                  <c:v>6.5106382978723403</c:v>
                </c:pt>
                <c:pt idx="9">
                  <c:v>6.2857142857142856</c:v>
                </c:pt>
                <c:pt idx="10">
                  <c:v>4.5647058823529409</c:v>
                </c:pt>
                <c:pt idx="11">
                  <c:v>4.4202898550724639</c:v>
                </c:pt>
                <c:pt idx="12">
                  <c:v>7.2054263565891477</c:v>
                </c:pt>
                <c:pt idx="13">
                  <c:v>5.83</c:v>
                </c:pt>
                <c:pt idx="14">
                  <c:v>5.0178571428571432</c:v>
                </c:pt>
                <c:pt idx="15">
                  <c:v>4.4000000000000004</c:v>
                </c:pt>
                <c:pt idx="16">
                  <c:v>6.2857142857142856</c:v>
                </c:pt>
                <c:pt idx="17">
                  <c:v>5.3</c:v>
                </c:pt>
                <c:pt idx="18">
                  <c:v>2.9545454545454546</c:v>
                </c:pt>
                <c:pt idx="19">
                  <c:v>6.2549019607843137</c:v>
                </c:pt>
                <c:pt idx="20">
                  <c:v>4.6470588235294121</c:v>
                </c:pt>
                <c:pt idx="21">
                  <c:v>6.7241379310344831</c:v>
                </c:pt>
                <c:pt idx="22">
                  <c:v>5.9602272727272725</c:v>
                </c:pt>
                <c:pt idx="23">
                  <c:v>5.9090909090909092</c:v>
                </c:pt>
                <c:pt idx="24">
                  <c:v>5.4571428571428573</c:v>
                </c:pt>
                <c:pt idx="25">
                  <c:v>7.5084745762711869</c:v>
                </c:pt>
                <c:pt idx="26">
                  <c:v>7.9014778325123149</c:v>
                </c:pt>
                <c:pt idx="27">
                  <c:v>5.3712121212121211</c:v>
                </c:pt>
                <c:pt idx="28">
                  <c:v>3.2</c:v>
                </c:pt>
                <c:pt idx="29">
                  <c:v>6.375</c:v>
                </c:pt>
                <c:pt idx="30">
                  <c:v>7.6428571428571432</c:v>
                </c:pt>
                <c:pt idx="31">
                  <c:v>4</c:v>
                </c:pt>
                <c:pt idx="32">
                  <c:v>7.5</c:v>
                </c:pt>
                <c:pt idx="33">
                  <c:v>8.432835820895523</c:v>
                </c:pt>
                <c:pt idx="34">
                  <c:v>8.75</c:v>
                </c:pt>
                <c:pt idx="35">
                  <c:v>5.5294117647058822</c:v>
                </c:pt>
                <c:pt idx="36">
                  <c:v>7.9090909090909092</c:v>
                </c:pt>
                <c:pt idx="37">
                  <c:v>8.1515151515151523</c:v>
                </c:pt>
                <c:pt idx="38">
                  <c:v>8.0588235294117645</c:v>
                </c:pt>
                <c:pt idx="39">
                  <c:v>10.586776859504132</c:v>
                </c:pt>
                <c:pt idx="40">
                  <c:v>8.545454545454545</c:v>
                </c:pt>
                <c:pt idx="41">
                  <c:v>7.0285714285714285</c:v>
                </c:pt>
                <c:pt idx="42">
                  <c:v>7.8636363636363633</c:v>
                </c:pt>
                <c:pt idx="43">
                  <c:v>7.333333333333333</c:v>
                </c:pt>
                <c:pt idx="44">
                  <c:v>6.7142857142857144</c:v>
                </c:pt>
                <c:pt idx="45">
                  <c:v>7.7142857142857144</c:v>
                </c:pt>
                <c:pt idx="46">
                  <c:v>7.4146341463414638</c:v>
                </c:pt>
                <c:pt idx="47" formatCode="0.0&quot; &quot;;&quot;△   &quot;0.0\ ">
                  <c:v>6.5668249660787001</c:v>
                </c:pt>
              </c:numCache>
            </c:numRef>
          </c:val>
          <c:extLst>
            <c:ext xmlns:c16="http://schemas.microsoft.com/office/drawing/2014/chart" uri="{C3380CC4-5D6E-409C-BE32-E72D297353CC}">
              <c16:uniqueId val="{00000001-3324-43D8-B30F-585BF3AD5793}"/>
            </c:ext>
          </c:extLst>
        </c:ser>
        <c:ser>
          <c:idx val="2"/>
          <c:order val="2"/>
          <c:tx>
            <c:strRef>
              <c:f>'10代中絶'!$O$1</c:f>
              <c:strCache>
                <c:ptCount val="1"/>
                <c:pt idx="0">
                  <c:v>2014年度</c:v>
                </c:pt>
              </c:strCache>
            </c:strRef>
          </c:tx>
          <c:invertIfNegative val="0"/>
          <c:cat>
            <c:strRef>
              <c:f>'10代中絶'!$A$2:$A$49</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'10代中絶'!$O$2:$O$48</c:f>
              <c:numCache>
                <c:formatCode>0.0</c:formatCode>
                <c:ptCount val="47"/>
                <c:pt idx="0">
                  <c:v>8.2905982905982913</c:v>
                </c:pt>
                <c:pt idx="1">
                  <c:v>6.65625</c:v>
                </c:pt>
                <c:pt idx="2">
                  <c:v>5</c:v>
                </c:pt>
                <c:pt idx="3">
                  <c:v>6.5555555555555554</c:v>
                </c:pt>
                <c:pt idx="4">
                  <c:v>4.4090909090909092</c:v>
                </c:pt>
                <c:pt idx="5">
                  <c:v>4.384615384615385</c:v>
                </c:pt>
                <c:pt idx="6">
                  <c:v>6.229166666666667</c:v>
                </c:pt>
                <c:pt idx="7">
                  <c:v>4.1159420289855069</c:v>
                </c:pt>
                <c:pt idx="8">
                  <c:v>5.2608695652173916</c:v>
                </c:pt>
                <c:pt idx="9">
                  <c:v>5.958333333333333</c:v>
                </c:pt>
                <c:pt idx="10">
                  <c:v>4.224852071005917</c:v>
                </c:pt>
                <c:pt idx="11">
                  <c:v>5.7318840579710146</c:v>
                </c:pt>
                <c:pt idx="12">
                  <c:v>7.018796992481203</c:v>
                </c:pt>
                <c:pt idx="13">
                  <c:v>4.9512195121951219</c:v>
                </c:pt>
                <c:pt idx="14">
                  <c:v>4.3518518518518521</c:v>
                </c:pt>
                <c:pt idx="15">
                  <c:v>3.68</c:v>
                </c:pt>
                <c:pt idx="16">
                  <c:v>4.8928571428571432</c:v>
                </c:pt>
                <c:pt idx="17">
                  <c:v>4.5789473684210522</c:v>
                </c:pt>
                <c:pt idx="18">
                  <c:v>3.5238095238095237</c:v>
                </c:pt>
                <c:pt idx="19">
                  <c:v>6.02</c:v>
                </c:pt>
                <c:pt idx="20">
                  <c:v>4.3600000000000003</c:v>
                </c:pt>
                <c:pt idx="21">
                  <c:v>4.9767441860465116</c:v>
                </c:pt>
                <c:pt idx="22">
                  <c:v>5.1452513966480451</c:v>
                </c:pt>
                <c:pt idx="23">
                  <c:v>5.0465116279069768</c:v>
                </c:pt>
                <c:pt idx="24">
                  <c:v>4.8285714285714283</c:v>
                </c:pt>
                <c:pt idx="25">
                  <c:v>6.416666666666667</c:v>
                </c:pt>
                <c:pt idx="26">
                  <c:v>7.0961538461538458</c:v>
                </c:pt>
                <c:pt idx="27">
                  <c:v>4.2932330827067666</c:v>
                </c:pt>
                <c:pt idx="28">
                  <c:v>2.9117647058823528</c:v>
                </c:pt>
                <c:pt idx="29">
                  <c:v>7.7826086956521738</c:v>
                </c:pt>
                <c:pt idx="30">
                  <c:v>7.4615384615384617</c:v>
                </c:pt>
                <c:pt idx="31">
                  <c:v>4.3125</c:v>
                </c:pt>
                <c:pt idx="32">
                  <c:v>6.8913043478260869</c:v>
                </c:pt>
                <c:pt idx="33">
                  <c:v>7.4545454545454541</c:v>
                </c:pt>
                <c:pt idx="34">
                  <c:v>7.129032258064516</c:v>
                </c:pt>
                <c:pt idx="35">
                  <c:v>4.882352941176471</c:v>
                </c:pt>
                <c:pt idx="36">
                  <c:v>7.4545454545454541</c:v>
                </c:pt>
                <c:pt idx="37">
                  <c:v>6.9375</c:v>
                </c:pt>
                <c:pt idx="38">
                  <c:v>6.9411764705882355</c:v>
                </c:pt>
                <c:pt idx="39">
                  <c:v>11.134453781512605</c:v>
                </c:pt>
                <c:pt idx="40">
                  <c:v>7.3809523809523814</c:v>
                </c:pt>
                <c:pt idx="41">
                  <c:v>8.1818181818181817</c:v>
                </c:pt>
                <c:pt idx="42">
                  <c:v>8.395348837209303</c:v>
                </c:pt>
                <c:pt idx="43">
                  <c:v>7.6538461538461542</c:v>
                </c:pt>
                <c:pt idx="44">
                  <c:v>6.3703703703703702</c:v>
                </c:pt>
                <c:pt idx="45">
                  <c:v>7.4749999999999996</c:v>
                </c:pt>
                <c:pt idx="46" formatCode="0.0&quot; &quot;;&quot;△   &quot;0.0\ ">
                  <c:v>7.8205128205128203</c:v>
                </c:pt>
              </c:numCache>
            </c:numRef>
          </c:val>
          <c:extLst>
            <c:ext xmlns:c16="http://schemas.microsoft.com/office/drawing/2014/chart" uri="{C3380CC4-5D6E-409C-BE32-E72D297353CC}">
              <c16:uniqueId val="{00000002-3324-43D8-B30F-585BF3AD5793}"/>
            </c:ext>
          </c:extLst>
        </c:ser>
        <c:dLbls>
          <c:showLegendKey val="0"/>
          <c:showVal val="0"/>
          <c:showCatName val="0"/>
          <c:showSerName val="0"/>
          <c:showPercent val="0"/>
          <c:showBubbleSize val="0"/>
        </c:dLbls>
        <c:gapWidth val="150"/>
        <c:axId val="188125128"/>
        <c:axId val="188124344"/>
      </c:barChart>
      <c:catAx>
        <c:axId val="188125128"/>
        <c:scaling>
          <c:orientation val="minMax"/>
        </c:scaling>
        <c:delete val="0"/>
        <c:axPos val="b"/>
        <c:numFmt formatCode="General" sourceLinked="0"/>
        <c:majorTickMark val="out"/>
        <c:minorTickMark val="none"/>
        <c:tickLblPos val="nextTo"/>
        <c:txPr>
          <a:bodyPr rot="0" vert="eaVert"/>
          <a:lstStyle/>
          <a:p>
            <a:pPr>
              <a:defRPr sz="1200"/>
            </a:pPr>
            <a:endParaRPr lang="ja-JP"/>
          </a:p>
        </c:txPr>
        <c:crossAx val="188124344"/>
        <c:crosses val="autoZero"/>
        <c:auto val="1"/>
        <c:lblAlgn val="ctr"/>
        <c:lblOffset val="100"/>
        <c:noMultiLvlLbl val="0"/>
      </c:catAx>
      <c:valAx>
        <c:axId val="188124344"/>
        <c:scaling>
          <c:orientation val="minMax"/>
          <c:max val="14"/>
        </c:scaling>
        <c:delete val="0"/>
        <c:axPos val="l"/>
        <c:majorGridlines/>
        <c:numFmt formatCode="0.0" sourceLinked="1"/>
        <c:majorTickMark val="out"/>
        <c:minorTickMark val="none"/>
        <c:tickLblPos val="nextTo"/>
        <c:crossAx val="188125128"/>
        <c:crosses val="autoZero"/>
        <c:crossBetween val="between"/>
      </c:valAx>
    </c:plotArea>
    <c:legend>
      <c:legendPos val="r"/>
      <c:layout>
        <c:manualLayout>
          <c:xMode val="edge"/>
          <c:yMode val="edge"/>
          <c:x val="0.12583546549251609"/>
          <c:y val="2.3794918274846068E-2"/>
          <c:w val="0.10435039123835201"/>
          <c:h val="0.18806756364974017"/>
        </c:manualLayout>
      </c:layout>
      <c:overlay val="0"/>
    </c:legend>
    <c:plotVisOnly val="1"/>
    <c:dispBlanksAs val="gap"/>
    <c:showDLblsOverMax val="0"/>
  </c:chart>
  <c:txPr>
    <a:bodyPr/>
    <a:lstStyle/>
    <a:p>
      <a:pPr>
        <a:defRPr sz="16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1"/>
    </mc:Choice>
    <mc:Fallback>
      <c:style val="41"/>
    </mc:Fallback>
  </mc:AlternateContent>
  <c:chart>
    <c:autoTitleDeleted val="1"/>
    <c:plotArea>
      <c:layout>
        <c:manualLayout>
          <c:layoutTarget val="inner"/>
          <c:xMode val="edge"/>
          <c:yMode val="edge"/>
          <c:x val="6.7120560327963819E-2"/>
          <c:y val="9.9436650724821898E-2"/>
          <c:w val="0.91749708107627537"/>
          <c:h val="0.7504317789292001"/>
        </c:manualLayout>
      </c:layout>
      <c:barChart>
        <c:barDir val="col"/>
        <c:grouping val="clustered"/>
        <c:varyColors val="0"/>
        <c:ser>
          <c:idx val="0"/>
          <c:order val="0"/>
          <c:tx>
            <c:strRef>
              <c:f>'10代中絶'!$Q$1</c:f>
              <c:strCache>
                <c:ptCount val="1"/>
                <c:pt idx="0">
                  <c:v>2016年度</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1-E219-401A-9536-C5FFE0A7C3C7}"/>
              </c:ext>
            </c:extLst>
          </c:dPt>
          <c:dPt>
            <c:idx val="5"/>
            <c:invertIfNegative val="0"/>
            <c:bubble3D val="0"/>
            <c:extLst>
              <c:ext xmlns:c16="http://schemas.microsoft.com/office/drawing/2014/chart" uri="{C3380CC4-5D6E-409C-BE32-E72D297353CC}">
                <c16:uniqueId val="{00000002-E219-401A-9536-C5FFE0A7C3C7}"/>
              </c:ext>
            </c:extLst>
          </c:dPt>
          <c:dPt>
            <c:idx val="7"/>
            <c:invertIfNegative val="0"/>
            <c:bubble3D val="0"/>
            <c:extLst>
              <c:ext xmlns:c16="http://schemas.microsoft.com/office/drawing/2014/chart" uri="{C3380CC4-5D6E-409C-BE32-E72D297353CC}">
                <c16:uniqueId val="{00000003-E219-401A-9536-C5FFE0A7C3C7}"/>
              </c:ext>
            </c:extLst>
          </c:dPt>
          <c:dPt>
            <c:idx val="10"/>
            <c:invertIfNegative val="0"/>
            <c:bubble3D val="0"/>
            <c:spPr>
              <a:solidFill>
                <a:srgbClr val="FFFF00"/>
              </a:solidFill>
            </c:spPr>
            <c:extLst>
              <c:ext xmlns:c16="http://schemas.microsoft.com/office/drawing/2014/chart" uri="{C3380CC4-5D6E-409C-BE32-E72D297353CC}">
                <c16:uniqueId val="{00000005-E219-401A-9536-C5FFE0A7C3C7}"/>
              </c:ext>
            </c:extLst>
          </c:dPt>
          <c:dPt>
            <c:idx val="11"/>
            <c:invertIfNegative val="0"/>
            <c:bubble3D val="0"/>
            <c:extLst>
              <c:ext xmlns:c16="http://schemas.microsoft.com/office/drawing/2014/chart" uri="{C3380CC4-5D6E-409C-BE32-E72D297353CC}">
                <c16:uniqueId val="{00000006-E219-401A-9536-C5FFE0A7C3C7}"/>
              </c:ext>
            </c:extLst>
          </c:dPt>
          <c:dPt>
            <c:idx val="15"/>
            <c:invertIfNegative val="0"/>
            <c:bubble3D val="0"/>
            <c:spPr>
              <a:solidFill>
                <a:srgbClr val="FFFF00"/>
              </a:solidFill>
            </c:spPr>
            <c:extLst>
              <c:ext xmlns:c16="http://schemas.microsoft.com/office/drawing/2014/chart" uri="{C3380CC4-5D6E-409C-BE32-E72D297353CC}">
                <c16:uniqueId val="{00000008-E219-401A-9536-C5FFE0A7C3C7}"/>
              </c:ext>
            </c:extLst>
          </c:dPt>
          <c:dPt>
            <c:idx val="16"/>
            <c:invertIfNegative val="0"/>
            <c:bubble3D val="0"/>
            <c:extLst>
              <c:ext xmlns:c16="http://schemas.microsoft.com/office/drawing/2014/chart" uri="{C3380CC4-5D6E-409C-BE32-E72D297353CC}">
                <c16:uniqueId val="{00000009-E219-401A-9536-C5FFE0A7C3C7}"/>
              </c:ext>
            </c:extLst>
          </c:dPt>
          <c:dPt>
            <c:idx val="18"/>
            <c:invertIfNegative val="0"/>
            <c:bubble3D val="0"/>
            <c:extLst>
              <c:ext xmlns:c16="http://schemas.microsoft.com/office/drawing/2014/chart" uri="{C3380CC4-5D6E-409C-BE32-E72D297353CC}">
                <c16:uniqueId val="{0000000A-E219-401A-9536-C5FFE0A7C3C7}"/>
              </c:ext>
            </c:extLst>
          </c:dPt>
          <c:dPt>
            <c:idx val="21"/>
            <c:invertIfNegative val="0"/>
            <c:bubble3D val="0"/>
            <c:extLst>
              <c:ext xmlns:c16="http://schemas.microsoft.com/office/drawing/2014/chart" uri="{C3380CC4-5D6E-409C-BE32-E72D297353CC}">
                <c16:uniqueId val="{0000000B-E219-401A-9536-C5FFE0A7C3C7}"/>
              </c:ext>
            </c:extLst>
          </c:dPt>
          <c:dPt>
            <c:idx val="28"/>
            <c:invertIfNegative val="0"/>
            <c:bubble3D val="0"/>
            <c:spPr>
              <a:solidFill>
                <a:srgbClr val="FFFF66"/>
              </a:solidFill>
            </c:spPr>
            <c:extLst>
              <c:ext xmlns:c16="http://schemas.microsoft.com/office/drawing/2014/chart" uri="{C3380CC4-5D6E-409C-BE32-E72D297353CC}">
                <c16:uniqueId val="{0000000D-E219-401A-9536-C5FFE0A7C3C7}"/>
              </c:ext>
            </c:extLst>
          </c:dPt>
          <c:dPt>
            <c:idx val="30"/>
            <c:invertIfNegative val="0"/>
            <c:bubble3D val="0"/>
            <c:extLst>
              <c:ext xmlns:c16="http://schemas.microsoft.com/office/drawing/2014/chart" uri="{C3380CC4-5D6E-409C-BE32-E72D297353CC}">
                <c16:uniqueId val="{0000000E-E219-401A-9536-C5FFE0A7C3C7}"/>
              </c:ext>
            </c:extLst>
          </c:dPt>
          <c:dPt>
            <c:idx val="31"/>
            <c:invertIfNegative val="0"/>
            <c:bubble3D val="0"/>
            <c:extLst>
              <c:ext xmlns:c16="http://schemas.microsoft.com/office/drawing/2014/chart" uri="{C3380CC4-5D6E-409C-BE32-E72D297353CC}">
                <c16:uniqueId val="{0000000F-E219-401A-9536-C5FFE0A7C3C7}"/>
              </c:ext>
            </c:extLst>
          </c:dPt>
          <c:dPt>
            <c:idx val="34"/>
            <c:invertIfNegative val="0"/>
            <c:bubble3D val="0"/>
            <c:extLst>
              <c:ext xmlns:c16="http://schemas.microsoft.com/office/drawing/2014/chart" uri="{C3380CC4-5D6E-409C-BE32-E72D297353CC}">
                <c16:uniqueId val="{00000010-E219-401A-9536-C5FFE0A7C3C7}"/>
              </c:ext>
            </c:extLst>
          </c:dPt>
          <c:dPt>
            <c:idx val="35"/>
            <c:invertIfNegative val="0"/>
            <c:bubble3D val="0"/>
            <c:extLst>
              <c:ext xmlns:c16="http://schemas.microsoft.com/office/drawing/2014/chart" uri="{C3380CC4-5D6E-409C-BE32-E72D297353CC}">
                <c16:uniqueId val="{00000011-E219-401A-9536-C5FFE0A7C3C7}"/>
              </c:ext>
            </c:extLst>
          </c:dPt>
          <c:dPt>
            <c:idx val="37"/>
            <c:invertIfNegative val="0"/>
            <c:bubble3D val="0"/>
            <c:extLst>
              <c:ext xmlns:c16="http://schemas.microsoft.com/office/drawing/2014/chart" uri="{C3380CC4-5D6E-409C-BE32-E72D297353CC}">
                <c16:uniqueId val="{00000012-E219-401A-9536-C5FFE0A7C3C7}"/>
              </c:ext>
            </c:extLst>
          </c:dPt>
          <c:dPt>
            <c:idx val="38"/>
            <c:invertIfNegative val="0"/>
            <c:bubble3D val="0"/>
            <c:extLst>
              <c:ext xmlns:c16="http://schemas.microsoft.com/office/drawing/2014/chart" uri="{C3380CC4-5D6E-409C-BE32-E72D297353CC}">
                <c16:uniqueId val="{00000013-E219-401A-9536-C5FFE0A7C3C7}"/>
              </c:ext>
            </c:extLst>
          </c:dPt>
          <c:dPt>
            <c:idx val="39"/>
            <c:invertIfNegative val="0"/>
            <c:bubble3D val="0"/>
            <c:spPr>
              <a:solidFill>
                <a:srgbClr val="FF0000"/>
              </a:solidFill>
            </c:spPr>
            <c:extLst>
              <c:ext xmlns:c16="http://schemas.microsoft.com/office/drawing/2014/chart" uri="{C3380CC4-5D6E-409C-BE32-E72D297353CC}">
                <c16:uniqueId val="{00000015-E219-401A-9536-C5FFE0A7C3C7}"/>
              </c:ext>
            </c:extLst>
          </c:dPt>
          <c:dPt>
            <c:idx val="42"/>
            <c:invertIfNegative val="0"/>
            <c:bubble3D val="0"/>
            <c:extLst>
              <c:ext xmlns:c16="http://schemas.microsoft.com/office/drawing/2014/chart" uri="{C3380CC4-5D6E-409C-BE32-E72D297353CC}">
                <c16:uniqueId val="{00000016-E219-401A-9536-C5FFE0A7C3C7}"/>
              </c:ext>
            </c:extLst>
          </c:dPt>
          <c:dPt>
            <c:idx val="45"/>
            <c:invertIfNegative val="0"/>
            <c:bubble3D val="0"/>
            <c:extLst>
              <c:ext xmlns:c16="http://schemas.microsoft.com/office/drawing/2014/chart" uri="{C3380CC4-5D6E-409C-BE32-E72D297353CC}">
                <c16:uniqueId val="{00000017-E219-401A-9536-C5FFE0A7C3C7}"/>
              </c:ext>
            </c:extLst>
          </c:dPt>
          <c:dPt>
            <c:idx val="46"/>
            <c:invertIfNegative val="0"/>
            <c:bubble3D val="0"/>
            <c:spPr>
              <a:solidFill>
                <a:srgbClr val="FF0000"/>
              </a:solidFill>
            </c:spPr>
            <c:extLst>
              <c:ext xmlns:c16="http://schemas.microsoft.com/office/drawing/2014/chart" uri="{C3380CC4-5D6E-409C-BE32-E72D297353CC}">
                <c16:uniqueId val="{00000019-E219-401A-9536-C5FFE0A7C3C7}"/>
              </c:ext>
            </c:extLst>
          </c:dPt>
          <c:dPt>
            <c:idx val="47"/>
            <c:invertIfNegative val="0"/>
            <c:bubble3D val="0"/>
            <c:spPr>
              <a:solidFill>
                <a:srgbClr val="92D050"/>
              </a:solidFill>
            </c:spPr>
            <c:extLst>
              <c:ext xmlns:c16="http://schemas.microsoft.com/office/drawing/2014/chart" uri="{C3380CC4-5D6E-409C-BE32-E72D297353CC}">
                <c16:uniqueId val="{0000001B-E219-401A-9536-C5FFE0A7C3C7}"/>
              </c:ext>
            </c:extLst>
          </c:dPt>
          <c:dLbls>
            <c:dLbl>
              <c:idx val="0"/>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9-401A-9536-C5FFE0A7C3C7}"/>
                </c:ext>
              </c:extLst>
            </c:dLbl>
            <c:dLbl>
              <c:idx val="6"/>
              <c:spPr/>
              <c:txPr>
                <a:bodyPr/>
                <a:lstStyle/>
                <a:p>
                  <a:pPr>
                    <a:defRPr/>
                  </a:pPr>
                  <a:endParaRPr lang="ja-JP"/>
                </a:p>
              </c:txPr>
              <c:showLegendKey val="0"/>
              <c:showVal val="0"/>
              <c:showCatName val="0"/>
              <c:showSerName val="0"/>
              <c:showPercent val="0"/>
              <c:showBubbleSize val="0"/>
              <c:extLst>
                <c:ext xmlns:c16="http://schemas.microsoft.com/office/drawing/2014/chart" uri="{C3380CC4-5D6E-409C-BE32-E72D297353CC}">
                  <c16:uniqueId val="{0000001C-E219-401A-9536-C5FFE0A7C3C7}"/>
                </c:ext>
              </c:extLst>
            </c:dLbl>
            <c:dLbl>
              <c:idx val="7"/>
              <c:spPr>
                <a:noFill/>
                <a:ln>
                  <a:noFill/>
                </a:ln>
                <a:effectLst/>
              </c:spPr>
              <c:txPr>
                <a:bodyPr wrap="square" lIns="38100" tIns="19050" rIns="38100" bIns="19050" anchor="ctr">
                  <a:spAutoFit/>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3-E219-401A-9536-C5FFE0A7C3C7}"/>
                </c:ext>
              </c:extLst>
            </c:dLbl>
            <c:dLbl>
              <c:idx val="10"/>
              <c:spPr>
                <a:noFill/>
                <a:ln>
                  <a:noFill/>
                </a:ln>
                <a:effectLst/>
              </c:spPr>
              <c:txPr>
                <a:bodyPr wrap="square" lIns="38100" tIns="19050" rIns="38100" bIns="19050" anchor="ctr">
                  <a:spAutoFit/>
                </a:bodyPr>
                <a:lstStyle/>
                <a:p>
                  <a:pPr>
                    <a:defRPr>
                      <a:solidFill>
                        <a:srgbClr val="FFFF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19-401A-9536-C5FFE0A7C3C7}"/>
                </c:ext>
              </c:extLst>
            </c:dLbl>
            <c:dLbl>
              <c:idx val="11"/>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6-E219-401A-9536-C5FFE0A7C3C7}"/>
                </c:ext>
              </c:extLst>
            </c:dLbl>
            <c:dLbl>
              <c:idx val="12"/>
              <c:spPr/>
              <c:txPr>
                <a:bodyPr/>
                <a:lstStyle/>
                <a:p>
                  <a:pPr>
                    <a:defRPr>
                      <a:solidFill>
                        <a:srgbClr val="FFFF66"/>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D-E219-401A-9536-C5FFE0A7C3C7}"/>
                </c:ext>
              </c:extLst>
            </c:dLbl>
            <c:dLbl>
              <c:idx val="15"/>
              <c:spPr>
                <a:noFill/>
                <a:ln>
                  <a:noFill/>
                </a:ln>
                <a:effectLst/>
              </c:spPr>
              <c:txPr>
                <a:bodyPr wrap="square" lIns="38100" tIns="19050" rIns="38100" bIns="19050" anchor="ctr">
                  <a:spAutoFit/>
                </a:bodyPr>
                <a:lstStyle/>
                <a:p>
                  <a:pPr>
                    <a:defRPr>
                      <a:solidFill>
                        <a:srgbClr val="FFFF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9-401A-9536-C5FFE0A7C3C7}"/>
                </c:ext>
              </c:extLst>
            </c:dLbl>
            <c:dLbl>
              <c:idx val="16"/>
              <c:spPr/>
              <c:txPr>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9-E219-401A-9536-C5FFE0A7C3C7}"/>
                </c:ext>
              </c:extLst>
            </c:dLbl>
            <c:dLbl>
              <c:idx val="28"/>
              <c:layout>
                <c:manualLayout>
                  <c:x val="1.0814676919564963E-4"/>
                  <c:y val="9.3974698580840017E-3"/>
                </c:manualLayout>
              </c:layout>
              <c:spPr/>
              <c:txPr>
                <a:bodyPr/>
                <a:lstStyle/>
                <a:p>
                  <a:pPr>
                    <a:defRPr>
                      <a:solidFill>
                        <a:srgbClr val="FFFF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219-401A-9536-C5FFE0A7C3C7}"/>
                </c:ext>
              </c:extLst>
            </c:dLbl>
            <c:dLbl>
              <c:idx val="30"/>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E-E219-401A-9536-C5FFE0A7C3C7}"/>
                </c:ext>
              </c:extLst>
            </c:dLbl>
            <c:dLbl>
              <c:idx val="31"/>
              <c:spPr>
                <a:noFill/>
                <a:ln>
                  <a:noFill/>
                </a:ln>
                <a:effectLst/>
              </c:spPr>
              <c:txPr>
                <a:bodyPr wrap="square" lIns="38100" tIns="19050" rIns="38100" bIns="19050" anchor="ctr">
                  <a:spAutoFit/>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0F-E219-401A-9536-C5FFE0A7C3C7}"/>
                </c:ext>
              </c:extLst>
            </c:dLbl>
            <c:dLbl>
              <c:idx val="34"/>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0-E219-401A-9536-C5FFE0A7C3C7}"/>
                </c:ext>
              </c:extLst>
            </c:dLbl>
            <c:dLbl>
              <c:idx val="35"/>
              <c:spPr>
                <a:noFill/>
                <a:ln>
                  <a:noFill/>
                </a:ln>
                <a:effectLst/>
              </c:spPr>
              <c:txPr>
                <a:bodyPr wrap="square" lIns="38100" tIns="19050" rIns="38100" bIns="19050" anchor="ctr">
                  <a:spAutoFit/>
                </a:bodyPr>
                <a:lstStyle/>
                <a:p>
                  <a:pPr>
                    <a:defRPr>
                      <a:solidFill>
                        <a:srgbClr val="FFFF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1-E219-401A-9536-C5FFE0A7C3C7}"/>
                </c:ext>
              </c:extLst>
            </c:dLbl>
            <c:dLbl>
              <c:idx val="38"/>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3-E219-401A-9536-C5FFE0A7C3C7}"/>
                </c:ext>
              </c:extLst>
            </c:dLbl>
            <c:dLbl>
              <c:idx val="39"/>
              <c:layout>
                <c:manualLayout>
                  <c:x val="3.8655162773309901E-4"/>
                  <c:y val="1.131125564351082E-2"/>
                </c:manualLayout>
              </c:layout>
              <c:spPr/>
              <c:txPr>
                <a:bodyPr/>
                <a:lstStyle/>
                <a:p>
                  <a:pPr>
                    <a:defRPr>
                      <a:solidFill>
                        <a:srgbClr val="FF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219-401A-9536-C5FFE0A7C3C7}"/>
                </c:ext>
              </c:extLst>
            </c:dLbl>
            <c:dLbl>
              <c:idx val="40"/>
              <c:spPr/>
              <c:txPr>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E-E219-401A-9536-C5FFE0A7C3C7}"/>
                </c:ext>
              </c:extLst>
            </c:dLbl>
            <c:dLbl>
              <c:idx val="42"/>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6-E219-401A-9536-C5FFE0A7C3C7}"/>
                </c:ext>
              </c:extLst>
            </c:dLbl>
            <c:dLbl>
              <c:idx val="45"/>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0"/>
              <c:showCatName val="0"/>
              <c:showSerName val="0"/>
              <c:showPercent val="0"/>
              <c:showBubbleSize val="0"/>
              <c:extLst>
                <c:ext xmlns:c16="http://schemas.microsoft.com/office/drawing/2014/chart" uri="{C3380CC4-5D6E-409C-BE32-E72D297353CC}">
                  <c16:uniqueId val="{00000017-E219-401A-9536-C5FFE0A7C3C7}"/>
                </c:ext>
              </c:extLst>
            </c:dLbl>
            <c:dLbl>
              <c:idx val="46"/>
              <c:spPr>
                <a:noFill/>
                <a:ln>
                  <a:noFill/>
                </a:ln>
                <a:effectLst/>
              </c:spPr>
              <c:txPr>
                <a:bodyPr wrap="square" lIns="38100" tIns="19050" rIns="38100" bIns="19050" anchor="ctr">
                  <a:spAutoFit/>
                </a:bodyPr>
                <a:lstStyle/>
                <a:p>
                  <a:pPr>
                    <a:defRPr>
                      <a:solidFill>
                        <a:srgbClr val="FF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219-401A-9536-C5FFE0A7C3C7}"/>
                </c:ext>
              </c:extLst>
            </c:dLbl>
            <c:dLbl>
              <c:idx val="47"/>
              <c:layout>
                <c:manualLayout>
                  <c:x val="-1.7534391037964923E-3"/>
                  <c:y val="1.1233650803434225E-2"/>
                </c:manualLayout>
              </c:layout>
              <c:spPr/>
              <c:txPr>
                <a:bodyPr/>
                <a:lstStyle/>
                <a:p>
                  <a:pPr>
                    <a:defRPr>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219-401A-9536-C5FFE0A7C3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'10代中絶'!$A$2:$A$49</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c:v>
                </c:pt>
              </c:strCache>
            </c:strRef>
          </c:cat>
          <c:val>
            <c:numRef>
              <c:f>'10代中絶'!$Q$2:$Q$49</c:f>
              <c:numCache>
                <c:formatCode>0.0</c:formatCode>
                <c:ptCount val="48"/>
                <c:pt idx="0">
                  <c:v>7</c:v>
                </c:pt>
                <c:pt idx="1">
                  <c:v>4.833333333333333</c:v>
                </c:pt>
                <c:pt idx="2">
                  <c:v>4.0344827586206895</c:v>
                </c:pt>
                <c:pt idx="3">
                  <c:v>5.3818181818181818</c:v>
                </c:pt>
                <c:pt idx="4">
                  <c:v>3.3809523809523809</c:v>
                </c:pt>
                <c:pt idx="5">
                  <c:v>3.52</c:v>
                </c:pt>
                <c:pt idx="6">
                  <c:v>5.5333333333333332</c:v>
                </c:pt>
                <c:pt idx="7">
                  <c:v>3.5652173913043477</c:v>
                </c:pt>
                <c:pt idx="8">
                  <c:v>5.333333333333333</c:v>
                </c:pt>
                <c:pt idx="9">
                  <c:v>4.833333333333333</c:v>
                </c:pt>
                <c:pt idx="10">
                  <c:v>3.0176470588235293</c:v>
                </c:pt>
                <c:pt idx="11">
                  <c:v>3.9432624113475176</c:v>
                </c:pt>
                <c:pt idx="12">
                  <c:v>6.7179487179487181</c:v>
                </c:pt>
                <c:pt idx="13">
                  <c:v>4.1483253588516744</c:v>
                </c:pt>
                <c:pt idx="14">
                  <c:v>3.8653846153846154</c:v>
                </c:pt>
                <c:pt idx="15">
                  <c:v>3.125</c:v>
                </c:pt>
                <c:pt idx="16">
                  <c:v>3.6785714285714284</c:v>
                </c:pt>
                <c:pt idx="17">
                  <c:v>4.2105263157894735</c:v>
                </c:pt>
                <c:pt idx="18">
                  <c:v>4.3</c:v>
                </c:pt>
                <c:pt idx="19">
                  <c:v>4.6734693877551017</c:v>
                </c:pt>
                <c:pt idx="20">
                  <c:v>3.94</c:v>
                </c:pt>
                <c:pt idx="21">
                  <c:v>4.3294117647058821</c:v>
                </c:pt>
                <c:pt idx="22">
                  <c:v>4.081967213114754</c:v>
                </c:pt>
                <c:pt idx="23">
                  <c:v>5.0227272727272725</c:v>
                </c:pt>
                <c:pt idx="24">
                  <c:v>3.9166666666666665</c:v>
                </c:pt>
                <c:pt idx="25">
                  <c:v>4.82258064516129</c:v>
                </c:pt>
                <c:pt idx="26">
                  <c:v>6.1990521327014214</c:v>
                </c:pt>
                <c:pt idx="27">
                  <c:v>3.6343283582089554</c:v>
                </c:pt>
                <c:pt idx="28">
                  <c:v>2.8235294117647061</c:v>
                </c:pt>
                <c:pt idx="29">
                  <c:v>4.4782608695652177</c:v>
                </c:pt>
                <c:pt idx="30">
                  <c:v>5.6923076923076925</c:v>
                </c:pt>
                <c:pt idx="31">
                  <c:v>3.5625</c:v>
                </c:pt>
                <c:pt idx="32">
                  <c:v>5.4255319148936172</c:v>
                </c:pt>
                <c:pt idx="33">
                  <c:v>5.9696969696969697</c:v>
                </c:pt>
                <c:pt idx="34">
                  <c:v>5.0625</c:v>
                </c:pt>
                <c:pt idx="35">
                  <c:v>3.6470588235294117</c:v>
                </c:pt>
                <c:pt idx="36">
                  <c:v>5.4782608695652177</c:v>
                </c:pt>
                <c:pt idx="37">
                  <c:v>6.774193548387097</c:v>
                </c:pt>
                <c:pt idx="38">
                  <c:v>6.75</c:v>
                </c:pt>
                <c:pt idx="39">
                  <c:v>7.8181818181818183</c:v>
                </c:pt>
                <c:pt idx="40">
                  <c:v>5.7142857142857144</c:v>
                </c:pt>
                <c:pt idx="41">
                  <c:v>4.5</c:v>
                </c:pt>
                <c:pt idx="42">
                  <c:v>5.6428571428571432</c:v>
                </c:pt>
                <c:pt idx="43">
                  <c:v>6</c:v>
                </c:pt>
                <c:pt idx="44">
                  <c:v>4.5</c:v>
                </c:pt>
                <c:pt idx="45">
                  <c:v>5.6842105263157894</c:v>
                </c:pt>
                <c:pt idx="46" formatCode="0.0&quot; &quot;;&quot;△   &quot;0.0\ ">
                  <c:v>6.9</c:v>
                </c:pt>
                <c:pt idx="47" formatCode="#,##0.0;[Red]\-#,##0.0">
                  <c:v>4.993530813755533</c:v>
                </c:pt>
              </c:numCache>
            </c:numRef>
          </c:val>
          <c:extLst>
            <c:ext xmlns:c16="http://schemas.microsoft.com/office/drawing/2014/chart" uri="{C3380CC4-5D6E-409C-BE32-E72D297353CC}">
              <c16:uniqueId val="{0000001F-E219-401A-9536-C5FFE0A7C3C7}"/>
            </c:ext>
          </c:extLst>
        </c:ser>
        <c:dLbls>
          <c:showLegendKey val="0"/>
          <c:showVal val="0"/>
          <c:showCatName val="0"/>
          <c:showSerName val="0"/>
          <c:showPercent val="0"/>
          <c:showBubbleSize val="0"/>
        </c:dLbls>
        <c:gapWidth val="150"/>
        <c:axId val="188125520"/>
        <c:axId val="188119640"/>
      </c:barChart>
      <c:catAx>
        <c:axId val="188125520"/>
        <c:scaling>
          <c:orientation val="minMax"/>
        </c:scaling>
        <c:delete val="0"/>
        <c:axPos val="b"/>
        <c:numFmt formatCode="General" sourceLinked="1"/>
        <c:majorTickMark val="in"/>
        <c:minorTickMark val="none"/>
        <c:tickLblPos val="nextTo"/>
        <c:txPr>
          <a:bodyPr rot="0" vert="wordArtVertRtl"/>
          <a:lstStyle/>
          <a:p>
            <a:pPr>
              <a:defRPr sz="800" baseline="0"/>
            </a:pPr>
            <a:endParaRPr lang="ja-JP"/>
          </a:p>
        </c:txPr>
        <c:crossAx val="188119640"/>
        <c:crosses val="autoZero"/>
        <c:auto val="1"/>
        <c:lblAlgn val="ctr"/>
        <c:lblOffset val="100"/>
        <c:tickLblSkip val="1"/>
        <c:tickMarkSkip val="1"/>
        <c:noMultiLvlLbl val="0"/>
      </c:catAx>
      <c:valAx>
        <c:axId val="188119640"/>
        <c:scaling>
          <c:orientation val="minMax"/>
          <c:max val="10"/>
          <c:min val="0"/>
        </c:scaling>
        <c:delete val="0"/>
        <c:axPos val="l"/>
        <c:majorGridlines/>
        <c:title>
          <c:tx>
            <c:rich>
              <a:bodyPr rot="0" vert="horz"/>
              <a:lstStyle/>
              <a:p>
                <a:pPr>
                  <a:defRPr/>
                </a:pPr>
                <a:r>
                  <a:rPr lang="ja-JP"/>
                  <a:t>件</a:t>
                </a:r>
                <a:r>
                  <a:rPr lang="en-US"/>
                  <a:t>/</a:t>
                </a:r>
                <a:r>
                  <a:rPr lang="ja-JP"/>
                  <a:t>人口</a:t>
                </a:r>
                <a:r>
                  <a:rPr lang="en-US"/>
                  <a:t>1000</a:t>
                </a:r>
                <a:r>
                  <a:rPr lang="ja-JP"/>
                  <a:t>人</a:t>
                </a:r>
              </a:p>
            </c:rich>
          </c:tx>
          <c:layout>
            <c:manualLayout>
              <c:xMode val="edge"/>
              <c:yMode val="edge"/>
              <c:x val="7.1123755334281703E-3"/>
              <c:y val="1.2953367875647668E-2"/>
            </c:manualLayout>
          </c:layout>
          <c:overlay val="0"/>
        </c:title>
        <c:numFmt formatCode="0.0" sourceLinked="1"/>
        <c:majorTickMark val="in"/>
        <c:minorTickMark val="none"/>
        <c:tickLblPos val="nextTo"/>
        <c:txPr>
          <a:bodyPr rot="0" vert="horz"/>
          <a:lstStyle/>
          <a:p>
            <a:pPr>
              <a:defRPr/>
            </a:pPr>
            <a:endParaRPr lang="ja-JP"/>
          </a:p>
        </c:txPr>
        <c:crossAx val="188125520"/>
        <c:crosses val="autoZero"/>
        <c:crossBetween val="between"/>
        <c:majorUnit val="2"/>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1"/>
    </mc:Choice>
    <mc:Fallback>
      <c:style val="41"/>
    </mc:Fallback>
  </mc:AlternateContent>
  <c:chart>
    <c:autoTitleDeleted val="1"/>
    <c:plotArea>
      <c:layout>
        <c:manualLayout>
          <c:layoutTarget val="inner"/>
          <c:xMode val="edge"/>
          <c:yMode val="edge"/>
          <c:x val="8.6289095379665226E-2"/>
          <c:y val="7.517863838448767E-2"/>
          <c:w val="0.85467378189100751"/>
          <c:h val="0.75405618940489583"/>
        </c:manualLayout>
      </c:layout>
      <c:lineChart>
        <c:grouping val="standard"/>
        <c:varyColors val="0"/>
        <c:ser>
          <c:idx val="0"/>
          <c:order val="0"/>
          <c:tx>
            <c:strRef>
              <c:f>'10代中絶 (推移)'!$C$1:$C$2</c:f>
              <c:strCache>
                <c:ptCount val="2"/>
                <c:pt idx="0">
                  <c:v>中絶率</c:v>
                </c:pt>
                <c:pt idx="1">
                  <c:v>20歳未満</c:v>
                </c:pt>
              </c:strCache>
            </c:strRef>
          </c:tx>
          <c:spPr>
            <a:ln w="38100"/>
          </c:spPr>
          <c:marker>
            <c:symbol val="diamond"/>
            <c:size val="9"/>
          </c:marker>
          <c:dLbls>
            <c:dLbl>
              <c:idx val="9"/>
              <c:layout>
                <c:manualLayout>
                  <c:x val="-8.2148499210110582E-2"/>
                  <c:y val="-3.4013605442176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1E-4DB1-A0B3-EA5F1F8B9DF4}"/>
                </c:ext>
              </c:extLst>
            </c:dLbl>
            <c:dLbl>
              <c:idx val="40"/>
              <c:layout>
                <c:manualLayout>
                  <c:x val="-6.3191153238545831E-3"/>
                  <c:y val="5.1020408163265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1E-4DB1-A0B3-EA5F1F8B9DF4}"/>
                </c:ext>
              </c:extLst>
            </c:dLbl>
            <c:dLbl>
              <c:idx val="46"/>
              <c:layout>
                <c:manualLayout>
                  <c:x val="-3.5808320168509739E-2"/>
                  <c:y val="-8.1632653061224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1E-4DB1-A0B3-EA5F1F8B9DF4}"/>
                </c:ext>
              </c:extLst>
            </c:dLbl>
            <c:dLbl>
              <c:idx val="6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1E-4DB1-A0B3-EA5F1F8B9D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'10代中絶 (推移)'!$A$3:$A$64</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'10代中絶 (推移)'!$C$3:$C$64</c:f>
              <c:numCache>
                <c:formatCode>0.0_ </c:formatCode>
                <c:ptCount val="62"/>
                <c:pt idx="0">
                  <c:v>3.4</c:v>
                </c:pt>
                <c:pt idx="1">
                  <c:v>3.1</c:v>
                </c:pt>
                <c:pt idx="2">
                  <c:v>2.9</c:v>
                </c:pt>
                <c:pt idx="3">
                  <c:v>2.9</c:v>
                </c:pt>
                <c:pt idx="4">
                  <c:v>3</c:v>
                </c:pt>
                <c:pt idx="5">
                  <c:v>3.2</c:v>
                </c:pt>
                <c:pt idx="6">
                  <c:v>3.5</c:v>
                </c:pt>
                <c:pt idx="7">
                  <c:v>3.1</c:v>
                </c:pt>
                <c:pt idx="8">
                  <c:v>2.8</c:v>
                </c:pt>
                <c:pt idx="9">
                  <c:v>2.4</c:v>
                </c:pt>
                <c:pt idx="10">
                  <c:v>2.5</c:v>
                </c:pt>
                <c:pt idx="11">
                  <c:v>2.7</c:v>
                </c:pt>
                <c:pt idx="12">
                  <c:v>2.8</c:v>
                </c:pt>
                <c:pt idx="13">
                  <c:v>3</c:v>
                </c:pt>
                <c:pt idx="14">
                  <c:v>3.1</c:v>
                </c:pt>
                <c:pt idx="15">
                  <c:v>3.2</c:v>
                </c:pt>
                <c:pt idx="16">
                  <c:v>3.4</c:v>
                </c:pt>
                <c:pt idx="17">
                  <c:v>3.4</c:v>
                </c:pt>
                <c:pt idx="18">
                  <c:v>3.3</c:v>
                </c:pt>
                <c:pt idx="19">
                  <c:v>3.1</c:v>
                </c:pt>
                <c:pt idx="20">
                  <c:v>3.1</c:v>
                </c:pt>
                <c:pt idx="21">
                  <c:v>3.4</c:v>
                </c:pt>
                <c:pt idx="22">
                  <c:v>3.5</c:v>
                </c:pt>
                <c:pt idx="23">
                  <c:v>3.9</c:v>
                </c:pt>
                <c:pt idx="24">
                  <c:v>4.3</c:v>
                </c:pt>
                <c:pt idx="25">
                  <c:v>4.7</c:v>
                </c:pt>
                <c:pt idx="26">
                  <c:v>5.5</c:v>
                </c:pt>
                <c:pt idx="27">
                  <c:v>6</c:v>
                </c:pt>
                <c:pt idx="28">
                  <c:v>6.1</c:v>
                </c:pt>
                <c:pt idx="29">
                  <c:v>6.5</c:v>
                </c:pt>
                <c:pt idx="30">
                  <c:v>6.4</c:v>
                </c:pt>
                <c:pt idx="31">
                  <c:v>6.1</c:v>
                </c:pt>
                <c:pt idx="32">
                  <c:v>5.8</c:v>
                </c:pt>
                <c:pt idx="33">
                  <c:v>5.9</c:v>
                </c:pt>
                <c:pt idx="34">
                  <c:v>6.1</c:v>
                </c:pt>
                <c:pt idx="35">
                  <c:v>6.6</c:v>
                </c:pt>
                <c:pt idx="36">
                  <c:v>6.9</c:v>
                </c:pt>
                <c:pt idx="37">
                  <c:v>6.8</c:v>
                </c:pt>
                <c:pt idx="38">
                  <c:v>6.6</c:v>
                </c:pt>
                <c:pt idx="39">
                  <c:v>6.4</c:v>
                </c:pt>
                <c:pt idx="40">
                  <c:v>6.2</c:v>
                </c:pt>
                <c:pt idx="41">
                  <c:v>7</c:v>
                </c:pt>
                <c:pt idx="42">
                  <c:v>7.9</c:v>
                </c:pt>
                <c:pt idx="43">
                  <c:v>9.1</c:v>
                </c:pt>
                <c:pt idx="44">
                  <c:v>10.6</c:v>
                </c:pt>
                <c:pt idx="45">
                  <c:v>12.1</c:v>
                </c:pt>
                <c:pt idx="46">
                  <c:v>13.02</c:v>
                </c:pt>
                <c:pt idx="47">
                  <c:v>12.8</c:v>
                </c:pt>
                <c:pt idx="48" formatCode="General">
                  <c:v>11.9</c:v>
                </c:pt>
                <c:pt idx="49" formatCode="General">
                  <c:v>10.5</c:v>
                </c:pt>
                <c:pt idx="50" formatCode="General">
                  <c:v>9.4</c:v>
                </c:pt>
                <c:pt idx="51" formatCode="General">
                  <c:v>8.6999999999999993</c:v>
                </c:pt>
                <c:pt idx="52" formatCode="General">
                  <c:v>7.8</c:v>
                </c:pt>
                <c:pt idx="53" formatCode="General">
                  <c:v>7.6</c:v>
                </c:pt>
                <c:pt idx="54" formatCode="0.0">
                  <c:v>7.0947403910991236</c:v>
                </c:pt>
                <c:pt idx="55" formatCode="0.0">
                  <c:v>6.9622387053270396</c:v>
                </c:pt>
                <c:pt idx="56" formatCode="0.0">
                  <c:v>6.9202163624070314</c:v>
                </c:pt>
                <c:pt idx="57" formatCode="0.0">
                  <c:v>7.0078018995929447</c:v>
                </c:pt>
                <c:pt idx="58" formatCode="0.0">
                  <c:v>6.5668249660787001</c:v>
                </c:pt>
                <c:pt idx="59" formatCode="General">
                  <c:v>6.1</c:v>
                </c:pt>
                <c:pt idx="60" formatCode="0.0">
                  <c:v>5.4768864717878998</c:v>
                </c:pt>
                <c:pt idx="61" formatCode="0.0">
                  <c:v>5</c:v>
                </c:pt>
              </c:numCache>
            </c:numRef>
          </c:val>
          <c:smooth val="0"/>
          <c:extLst>
            <c:ext xmlns:c16="http://schemas.microsoft.com/office/drawing/2014/chart" uri="{C3380CC4-5D6E-409C-BE32-E72D297353CC}">
              <c16:uniqueId val="{00000004-E51E-4DB1-A0B3-EA5F1F8B9DF4}"/>
            </c:ext>
          </c:extLst>
        </c:ser>
        <c:dLbls>
          <c:showLegendKey val="0"/>
          <c:showVal val="0"/>
          <c:showCatName val="0"/>
          <c:showSerName val="0"/>
          <c:showPercent val="0"/>
          <c:showBubbleSize val="0"/>
        </c:dLbls>
        <c:marker val="1"/>
        <c:smooth val="0"/>
        <c:axId val="187832792"/>
        <c:axId val="187826520"/>
      </c:lineChart>
      <c:catAx>
        <c:axId val="187832792"/>
        <c:scaling>
          <c:orientation val="minMax"/>
        </c:scaling>
        <c:delete val="0"/>
        <c:axPos val="b"/>
        <c:numFmt formatCode="General" sourceLinked="0"/>
        <c:majorTickMark val="none"/>
        <c:minorTickMark val="none"/>
        <c:tickLblPos val="nextTo"/>
        <c:txPr>
          <a:bodyPr rot="0" vert="wordArtVertRtl"/>
          <a:lstStyle/>
          <a:p>
            <a:pPr>
              <a:defRPr sz="600"/>
            </a:pPr>
            <a:endParaRPr lang="ja-JP"/>
          </a:p>
        </c:txPr>
        <c:crossAx val="187826520"/>
        <c:crosses val="autoZero"/>
        <c:auto val="1"/>
        <c:lblAlgn val="ctr"/>
        <c:lblOffset val="1"/>
        <c:tickLblSkip val="1"/>
        <c:tickMarkSkip val="1"/>
        <c:noMultiLvlLbl val="0"/>
      </c:catAx>
      <c:valAx>
        <c:axId val="187826520"/>
        <c:scaling>
          <c:orientation val="minMax"/>
        </c:scaling>
        <c:delete val="0"/>
        <c:axPos val="l"/>
        <c:majorGridlines/>
        <c:title>
          <c:tx>
            <c:rich>
              <a:bodyPr rot="0" vert="horz"/>
              <a:lstStyle/>
              <a:p>
                <a:pPr>
                  <a:defRPr/>
                </a:pPr>
                <a:r>
                  <a:rPr lang="ja-JP" altLang="en-US" b="0"/>
                  <a:t>件／人口</a:t>
                </a:r>
                <a:r>
                  <a:rPr lang="en-US" altLang="ja-JP" b="0"/>
                  <a:t>1000</a:t>
                </a:r>
                <a:r>
                  <a:rPr lang="ja-JP" altLang="en-US" b="0"/>
                  <a:t>人</a:t>
                </a:r>
              </a:p>
            </c:rich>
          </c:tx>
          <c:layout>
            <c:manualLayout>
              <c:xMode val="edge"/>
              <c:yMode val="edge"/>
              <c:x val="0"/>
              <c:y val="1.710589747710108E-3"/>
            </c:manualLayout>
          </c:layout>
          <c:overlay val="0"/>
        </c:title>
        <c:numFmt formatCode="0.0_ " sourceLinked="1"/>
        <c:majorTickMark val="none"/>
        <c:minorTickMark val="none"/>
        <c:tickLblPos val="nextTo"/>
        <c:txPr>
          <a:bodyPr rot="0" vert="horz"/>
          <a:lstStyle/>
          <a:p>
            <a:pPr>
              <a:defRPr/>
            </a:pPr>
            <a:endParaRPr lang="ja-JP"/>
          </a:p>
        </c:txPr>
        <c:crossAx val="187832792"/>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6.1789476485296514E-2"/>
          <c:y val="5.7494415906815539E-2"/>
          <c:w val="0.85282816906164871"/>
          <c:h val="0.81140204676821381"/>
        </c:manualLayout>
      </c:layout>
      <c:lineChart>
        <c:grouping val="standard"/>
        <c:varyColors val="0"/>
        <c:ser>
          <c:idx val="0"/>
          <c:order val="0"/>
          <c:tx>
            <c:strRef>
              <c:f>中絶・不登校!$B$2</c:f>
              <c:strCache>
                <c:ptCount val="1"/>
                <c:pt idx="0">
                  <c:v>10代人工妊娠中絶率</c:v>
                </c:pt>
              </c:strCache>
            </c:strRef>
          </c:tx>
          <c:spPr>
            <a:ln>
              <a:solidFill>
                <a:schemeClr val="bg1"/>
              </a:solidFill>
            </a:ln>
          </c:spPr>
          <c:marker>
            <c:symbol val="diamond"/>
            <c:size val="9"/>
            <c:spPr>
              <a:solidFill>
                <a:sysClr val="window" lastClr="FFFFFF"/>
              </a:solidFill>
              <a:ln>
                <a:noFill/>
              </a:ln>
            </c:spPr>
          </c:marker>
          <c:cat>
            <c:numRef>
              <c:f>中絶・不登校!$A$3:$A$64</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中絶・不登校!$B$3:$B$64</c:f>
              <c:numCache>
                <c:formatCode>0.0_ </c:formatCode>
                <c:ptCount val="62"/>
                <c:pt idx="0">
                  <c:v>3.4</c:v>
                </c:pt>
                <c:pt idx="1">
                  <c:v>3.1</c:v>
                </c:pt>
                <c:pt idx="2">
                  <c:v>2.9</c:v>
                </c:pt>
                <c:pt idx="3">
                  <c:v>2.9</c:v>
                </c:pt>
                <c:pt idx="4">
                  <c:v>3</c:v>
                </c:pt>
                <c:pt idx="5">
                  <c:v>3.2</c:v>
                </c:pt>
                <c:pt idx="6">
                  <c:v>3.5</c:v>
                </c:pt>
                <c:pt idx="7">
                  <c:v>3.1</c:v>
                </c:pt>
                <c:pt idx="8">
                  <c:v>2.8</c:v>
                </c:pt>
                <c:pt idx="9">
                  <c:v>2.4</c:v>
                </c:pt>
                <c:pt idx="10">
                  <c:v>2.5</c:v>
                </c:pt>
                <c:pt idx="11">
                  <c:v>2.7</c:v>
                </c:pt>
                <c:pt idx="12">
                  <c:v>2.8</c:v>
                </c:pt>
                <c:pt idx="13">
                  <c:v>3</c:v>
                </c:pt>
                <c:pt idx="14">
                  <c:v>3.1</c:v>
                </c:pt>
                <c:pt idx="15">
                  <c:v>3.2</c:v>
                </c:pt>
                <c:pt idx="16">
                  <c:v>3.4</c:v>
                </c:pt>
                <c:pt idx="17">
                  <c:v>3.4</c:v>
                </c:pt>
                <c:pt idx="18">
                  <c:v>3.3</c:v>
                </c:pt>
                <c:pt idx="19">
                  <c:v>3.1</c:v>
                </c:pt>
                <c:pt idx="20">
                  <c:v>3.1</c:v>
                </c:pt>
                <c:pt idx="21">
                  <c:v>3.4</c:v>
                </c:pt>
                <c:pt idx="22">
                  <c:v>3.5</c:v>
                </c:pt>
                <c:pt idx="23">
                  <c:v>3.9</c:v>
                </c:pt>
                <c:pt idx="24">
                  <c:v>4.3</c:v>
                </c:pt>
                <c:pt idx="25">
                  <c:v>4.7</c:v>
                </c:pt>
                <c:pt idx="26">
                  <c:v>5.5</c:v>
                </c:pt>
                <c:pt idx="27">
                  <c:v>6</c:v>
                </c:pt>
                <c:pt idx="28">
                  <c:v>6.1</c:v>
                </c:pt>
                <c:pt idx="29">
                  <c:v>6.5</c:v>
                </c:pt>
                <c:pt idx="30">
                  <c:v>6.4</c:v>
                </c:pt>
                <c:pt idx="31">
                  <c:v>6.1</c:v>
                </c:pt>
                <c:pt idx="32">
                  <c:v>5.8</c:v>
                </c:pt>
                <c:pt idx="33">
                  <c:v>5.9</c:v>
                </c:pt>
                <c:pt idx="34">
                  <c:v>6.1</c:v>
                </c:pt>
                <c:pt idx="35">
                  <c:v>6.6</c:v>
                </c:pt>
                <c:pt idx="36">
                  <c:v>6.9</c:v>
                </c:pt>
                <c:pt idx="37">
                  <c:v>6.8</c:v>
                </c:pt>
                <c:pt idx="38">
                  <c:v>6.6</c:v>
                </c:pt>
                <c:pt idx="39">
                  <c:v>6.4</c:v>
                </c:pt>
                <c:pt idx="40">
                  <c:v>6.2</c:v>
                </c:pt>
                <c:pt idx="41">
                  <c:v>7</c:v>
                </c:pt>
                <c:pt idx="42">
                  <c:v>7.9</c:v>
                </c:pt>
                <c:pt idx="43">
                  <c:v>9.1</c:v>
                </c:pt>
                <c:pt idx="44">
                  <c:v>10.6</c:v>
                </c:pt>
                <c:pt idx="45">
                  <c:v>12.1</c:v>
                </c:pt>
                <c:pt idx="46">
                  <c:v>13.02</c:v>
                </c:pt>
                <c:pt idx="47">
                  <c:v>12.8</c:v>
                </c:pt>
                <c:pt idx="48" formatCode="General">
                  <c:v>11.9</c:v>
                </c:pt>
                <c:pt idx="49" formatCode="General">
                  <c:v>10.5</c:v>
                </c:pt>
                <c:pt idx="50" formatCode="General">
                  <c:v>9.4</c:v>
                </c:pt>
                <c:pt idx="51" formatCode="General">
                  <c:v>8.6999999999999993</c:v>
                </c:pt>
                <c:pt idx="52" formatCode="General">
                  <c:v>7.8</c:v>
                </c:pt>
                <c:pt idx="53" formatCode="General">
                  <c:v>7.6</c:v>
                </c:pt>
                <c:pt idx="54" formatCode="0.0">
                  <c:v>7.0947403910991236</c:v>
                </c:pt>
                <c:pt idx="55" formatCode="0.0">
                  <c:v>6.9622387053270396</c:v>
                </c:pt>
                <c:pt idx="56" formatCode="0.0">
                  <c:v>6.9202163624070314</c:v>
                </c:pt>
                <c:pt idx="57" formatCode="0.0">
                  <c:v>7.0078018995929447</c:v>
                </c:pt>
                <c:pt idx="58" formatCode="0.0">
                  <c:v>6.5668249660787001</c:v>
                </c:pt>
                <c:pt idx="59" formatCode="0.0">
                  <c:v>6.0935153583617749</c:v>
                </c:pt>
                <c:pt idx="60" formatCode="0.0">
                  <c:v>5.4768864717878998</c:v>
                </c:pt>
                <c:pt idx="61" formatCode="0.0">
                  <c:v>5</c:v>
                </c:pt>
              </c:numCache>
            </c:numRef>
          </c:val>
          <c:smooth val="0"/>
          <c:extLst>
            <c:ext xmlns:c16="http://schemas.microsoft.com/office/drawing/2014/chart" uri="{C3380CC4-5D6E-409C-BE32-E72D297353CC}">
              <c16:uniqueId val="{00000000-7F83-4060-BD4E-207F7A86D0C2}"/>
            </c:ext>
          </c:extLst>
        </c:ser>
        <c:dLbls>
          <c:showLegendKey val="0"/>
          <c:showVal val="0"/>
          <c:showCatName val="0"/>
          <c:showSerName val="0"/>
          <c:showPercent val="0"/>
          <c:showBubbleSize val="0"/>
        </c:dLbls>
        <c:marker val="1"/>
        <c:smooth val="0"/>
        <c:axId val="189853688"/>
        <c:axId val="189851336"/>
      </c:lineChart>
      <c:lineChart>
        <c:grouping val="standard"/>
        <c:varyColors val="0"/>
        <c:ser>
          <c:idx val="1"/>
          <c:order val="1"/>
          <c:tx>
            <c:strRef>
              <c:f>中絶・不登校!$C$2</c:f>
              <c:strCache>
                <c:ptCount val="1"/>
                <c:pt idx="0">
                  <c:v>中学校不登校</c:v>
                </c:pt>
              </c:strCache>
            </c:strRef>
          </c:tx>
          <c:spPr>
            <a:ln>
              <a:solidFill>
                <a:srgbClr val="92D050"/>
              </a:solidFill>
            </a:ln>
          </c:spPr>
          <c:marker>
            <c:symbol val="square"/>
            <c:size val="7"/>
            <c:spPr>
              <a:solidFill>
                <a:srgbClr val="92D050"/>
              </a:solidFill>
              <a:ln>
                <a:noFill/>
              </a:ln>
            </c:spPr>
          </c:marker>
          <c:cat>
            <c:numRef>
              <c:f>中絶・不登校!$A$3:$A$64</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中絶・不登校!$C$3:$C$64</c:f>
              <c:numCache>
                <c:formatCode>#,##0_);[Red]\(#,##0\)</c:formatCode>
                <c:ptCount val="62"/>
                <c:pt idx="36">
                  <c:v>54172</c:v>
                </c:pt>
                <c:pt idx="37">
                  <c:v>58421</c:v>
                </c:pt>
                <c:pt idx="38">
                  <c:v>60039</c:v>
                </c:pt>
                <c:pt idx="39">
                  <c:v>61663</c:v>
                </c:pt>
                <c:pt idx="40">
                  <c:v>65022</c:v>
                </c:pt>
                <c:pt idx="41">
                  <c:v>74853</c:v>
                </c:pt>
                <c:pt idx="42">
                  <c:v>84701</c:v>
                </c:pt>
                <c:pt idx="43">
                  <c:v>101675</c:v>
                </c:pt>
                <c:pt idx="44">
                  <c:v>104180</c:v>
                </c:pt>
                <c:pt idx="45">
                  <c:v>107913</c:v>
                </c:pt>
                <c:pt idx="46">
                  <c:v>112211</c:v>
                </c:pt>
                <c:pt idx="47">
                  <c:v>105383</c:v>
                </c:pt>
                <c:pt idx="48">
                  <c:v>102149</c:v>
                </c:pt>
                <c:pt idx="49">
                  <c:v>100040</c:v>
                </c:pt>
                <c:pt idx="50">
                  <c:v>99578</c:v>
                </c:pt>
                <c:pt idx="51">
                  <c:v>103069</c:v>
                </c:pt>
                <c:pt idx="52">
                  <c:v>105328</c:v>
                </c:pt>
                <c:pt idx="53">
                  <c:v>104153</c:v>
                </c:pt>
                <c:pt idx="54">
                  <c:v>100105</c:v>
                </c:pt>
                <c:pt idx="55">
                  <c:v>97428</c:v>
                </c:pt>
                <c:pt idx="56">
                  <c:v>94836</c:v>
                </c:pt>
                <c:pt idx="57">
                  <c:v>91446</c:v>
                </c:pt>
                <c:pt idx="58">
                  <c:v>95442</c:v>
                </c:pt>
                <c:pt idx="59">
                  <c:v>97033</c:v>
                </c:pt>
                <c:pt idx="60">
                  <c:v>98408</c:v>
                </c:pt>
                <c:pt idx="61">
                  <c:v>103235</c:v>
                </c:pt>
              </c:numCache>
            </c:numRef>
          </c:val>
          <c:smooth val="0"/>
          <c:extLst>
            <c:ext xmlns:c16="http://schemas.microsoft.com/office/drawing/2014/chart" uri="{C3380CC4-5D6E-409C-BE32-E72D297353CC}">
              <c16:uniqueId val="{00000001-7F83-4060-BD4E-207F7A86D0C2}"/>
            </c:ext>
          </c:extLst>
        </c:ser>
        <c:dLbls>
          <c:showLegendKey val="0"/>
          <c:showVal val="0"/>
          <c:showCatName val="0"/>
          <c:showSerName val="0"/>
          <c:showPercent val="0"/>
          <c:showBubbleSize val="0"/>
        </c:dLbls>
        <c:marker val="1"/>
        <c:smooth val="0"/>
        <c:axId val="189851728"/>
        <c:axId val="189847024"/>
      </c:lineChart>
      <c:catAx>
        <c:axId val="189853688"/>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89851336"/>
        <c:crosses val="autoZero"/>
        <c:auto val="1"/>
        <c:lblAlgn val="ctr"/>
        <c:lblOffset val="100"/>
        <c:noMultiLvlLbl val="0"/>
      </c:catAx>
      <c:valAx>
        <c:axId val="189851336"/>
        <c:scaling>
          <c:orientation val="minMax"/>
        </c:scaling>
        <c:delete val="0"/>
        <c:axPos val="l"/>
        <c:majorGridlines/>
        <c:title>
          <c:tx>
            <c:rich>
              <a:bodyPr rot="0" vert="horz"/>
              <a:lstStyle/>
              <a:p>
                <a:pPr>
                  <a:defRPr sz="1000"/>
                </a:pPr>
                <a:r>
                  <a:rPr lang="ja-JP" sz="1000"/>
                  <a:t>件／人口</a:t>
                </a:r>
                <a:r>
                  <a:rPr lang="en-US" sz="1000"/>
                  <a:t>1000</a:t>
                </a:r>
                <a:r>
                  <a:rPr lang="ja-JP" sz="1000"/>
                  <a:t>人</a:t>
                </a:r>
              </a:p>
            </c:rich>
          </c:tx>
          <c:layout>
            <c:manualLayout>
              <c:xMode val="edge"/>
              <c:yMode val="edge"/>
              <c:x val="0"/>
              <c:y val="1.1989359117920474E-3"/>
            </c:manualLayout>
          </c:layout>
          <c:overlay val="0"/>
        </c:title>
        <c:numFmt formatCode="0.0_ " sourceLinked="1"/>
        <c:majorTickMark val="out"/>
        <c:minorTickMark val="none"/>
        <c:tickLblPos val="nextTo"/>
        <c:txPr>
          <a:bodyPr/>
          <a:lstStyle/>
          <a:p>
            <a:pPr>
              <a:defRPr sz="1400"/>
            </a:pPr>
            <a:endParaRPr lang="ja-JP"/>
          </a:p>
        </c:txPr>
        <c:crossAx val="189853688"/>
        <c:crosses val="autoZero"/>
        <c:crossBetween val="between"/>
      </c:valAx>
      <c:valAx>
        <c:axId val="189847024"/>
        <c:scaling>
          <c:orientation val="minMax"/>
        </c:scaling>
        <c:delete val="0"/>
        <c:axPos val="r"/>
        <c:title>
          <c:tx>
            <c:rich>
              <a:bodyPr rot="0" vert="horz"/>
              <a:lstStyle/>
              <a:p>
                <a:pPr>
                  <a:defRPr sz="1000"/>
                </a:pPr>
                <a:r>
                  <a:rPr lang="ja-JP" sz="1000"/>
                  <a:t>人</a:t>
                </a:r>
              </a:p>
            </c:rich>
          </c:tx>
          <c:layout>
            <c:manualLayout>
              <c:xMode val="edge"/>
              <c:yMode val="edge"/>
              <c:x val="0.97086285195277022"/>
              <c:y val="1.0228281284252561E-2"/>
            </c:manualLayout>
          </c:layout>
          <c:overlay val="0"/>
        </c:title>
        <c:numFmt formatCode="#,##0_);[Red]\(#,##0\)" sourceLinked="1"/>
        <c:majorTickMark val="out"/>
        <c:minorTickMark val="none"/>
        <c:tickLblPos val="nextTo"/>
        <c:txPr>
          <a:bodyPr/>
          <a:lstStyle/>
          <a:p>
            <a:pPr>
              <a:defRPr sz="1400"/>
            </a:pPr>
            <a:endParaRPr lang="ja-JP"/>
          </a:p>
        </c:txPr>
        <c:crossAx val="189851728"/>
        <c:crosses val="max"/>
        <c:crossBetween val="between"/>
      </c:valAx>
      <c:catAx>
        <c:axId val="189851728"/>
        <c:scaling>
          <c:orientation val="minMax"/>
        </c:scaling>
        <c:delete val="1"/>
        <c:axPos val="b"/>
        <c:numFmt formatCode="General" sourceLinked="1"/>
        <c:majorTickMark val="out"/>
        <c:minorTickMark val="none"/>
        <c:tickLblPos val="none"/>
        <c:crossAx val="189847024"/>
        <c:crosses val="autoZero"/>
        <c:auto val="1"/>
        <c:lblAlgn val="ctr"/>
        <c:lblOffset val="100"/>
        <c:noMultiLvlLbl val="0"/>
      </c:catAx>
    </c:plotArea>
    <c:plotVisOnly val="1"/>
    <c:dispBlanksAs val="gap"/>
    <c:showDLblsOverMax val="0"/>
  </c:chart>
  <c:txPr>
    <a:bodyPr/>
    <a:lstStyle/>
    <a:p>
      <a:pPr>
        <a:defRPr sz="1600"/>
      </a:pPr>
      <a:endParaRPr lang="ja-JP"/>
    </a:p>
  </c:txPr>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1"/>
    </mc:Choice>
    <mc:Fallback>
      <c:style val="41"/>
    </mc:Fallback>
  </mc:AlternateContent>
  <c:chart>
    <c:autoTitleDeleted val="1"/>
    <c:plotArea>
      <c:layout>
        <c:manualLayout>
          <c:layoutTarget val="inner"/>
          <c:xMode val="edge"/>
          <c:yMode val="edge"/>
          <c:x val="6.3497062867141602E-2"/>
          <c:y val="7.517863838448767E-2"/>
          <c:w val="0.85300914308788334"/>
          <c:h val="0.74488352653023049"/>
        </c:manualLayout>
      </c:layout>
      <c:lineChart>
        <c:grouping val="standard"/>
        <c:varyColors val="0"/>
        <c:ser>
          <c:idx val="0"/>
          <c:order val="0"/>
          <c:tx>
            <c:strRef>
              <c:f>中絶・虐待!$B$1:$B$2</c:f>
              <c:strCache>
                <c:ptCount val="2"/>
                <c:pt idx="1">
                  <c:v>10代人工妊娠中絶率</c:v>
                </c:pt>
              </c:strCache>
            </c:strRef>
          </c:tx>
          <c:spPr>
            <a:ln w="38100"/>
          </c:spPr>
          <c:marker>
            <c:symbol val="diamond"/>
            <c:size val="9"/>
          </c:marker>
          <c:cat>
            <c:numRef>
              <c:f>中絶・虐待!$A$3:$A$64</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中絶・虐待!$B$3:$B$64</c:f>
              <c:numCache>
                <c:formatCode>0.0_ </c:formatCode>
                <c:ptCount val="62"/>
                <c:pt idx="0">
                  <c:v>3.4</c:v>
                </c:pt>
                <c:pt idx="1">
                  <c:v>3.1</c:v>
                </c:pt>
                <c:pt idx="2">
                  <c:v>2.9</c:v>
                </c:pt>
                <c:pt idx="3">
                  <c:v>2.9</c:v>
                </c:pt>
                <c:pt idx="4">
                  <c:v>3</c:v>
                </c:pt>
                <c:pt idx="5">
                  <c:v>3.2</c:v>
                </c:pt>
                <c:pt idx="6">
                  <c:v>3.5</c:v>
                </c:pt>
                <c:pt idx="7">
                  <c:v>3.1</c:v>
                </c:pt>
                <c:pt idx="8">
                  <c:v>2.8</c:v>
                </c:pt>
                <c:pt idx="9">
                  <c:v>2.4</c:v>
                </c:pt>
                <c:pt idx="10">
                  <c:v>2.5</c:v>
                </c:pt>
                <c:pt idx="11">
                  <c:v>2.7</c:v>
                </c:pt>
                <c:pt idx="12">
                  <c:v>2.8</c:v>
                </c:pt>
                <c:pt idx="13">
                  <c:v>3</c:v>
                </c:pt>
                <c:pt idx="14">
                  <c:v>3.1</c:v>
                </c:pt>
                <c:pt idx="15">
                  <c:v>3.2</c:v>
                </c:pt>
                <c:pt idx="16">
                  <c:v>3.4</c:v>
                </c:pt>
                <c:pt idx="17">
                  <c:v>3.4</c:v>
                </c:pt>
                <c:pt idx="18">
                  <c:v>3.3</c:v>
                </c:pt>
                <c:pt idx="19">
                  <c:v>3.1</c:v>
                </c:pt>
                <c:pt idx="20">
                  <c:v>3.1</c:v>
                </c:pt>
                <c:pt idx="21">
                  <c:v>3.4</c:v>
                </c:pt>
                <c:pt idx="22">
                  <c:v>3.5</c:v>
                </c:pt>
                <c:pt idx="23">
                  <c:v>3.9</c:v>
                </c:pt>
                <c:pt idx="24">
                  <c:v>4.3</c:v>
                </c:pt>
                <c:pt idx="25">
                  <c:v>4.7</c:v>
                </c:pt>
                <c:pt idx="26">
                  <c:v>5.5</c:v>
                </c:pt>
                <c:pt idx="27">
                  <c:v>6</c:v>
                </c:pt>
                <c:pt idx="28">
                  <c:v>6.1</c:v>
                </c:pt>
                <c:pt idx="29">
                  <c:v>6.5</c:v>
                </c:pt>
                <c:pt idx="30">
                  <c:v>6.4</c:v>
                </c:pt>
                <c:pt idx="31">
                  <c:v>6.1</c:v>
                </c:pt>
                <c:pt idx="32">
                  <c:v>5.8</c:v>
                </c:pt>
                <c:pt idx="33">
                  <c:v>5.9</c:v>
                </c:pt>
                <c:pt idx="34">
                  <c:v>6.1</c:v>
                </c:pt>
                <c:pt idx="35">
                  <c:v>6.6</c:v>
                </c:pt>
                <c:pt idx="36">
                  <c:v>6.9</c:v>
                </c:pt>
                <c:pt idx="37">
                  <c:v>6.8</c:v>
                </c:pt>
                <c:pt idx="38">
                  <c:v>6.6</c:v>
                </c:pt>
                <c:pt idx="39">
                  <c:v>6.4</c:v>
                </c:pt>
                <c:pt idx="40">
                  <c:v>6.2</c:v>
                </c:pt>
                <c:pt idx="41">
                  <c:v>7</c:v>
                </c:pt>
                <c:pt idx="42">
                  <c:v>7.9</c:v>
                </c:pt>
                <c:pt idx="43">
                  <c:v>9.1</c:v>
                </c:pt>
                <c:pt idx="44">
                  <c:v>10.6</c:v>
                </c:pt>
                <c:pt idx="45">
                  <c:v>12.1</c:v>
                </c:pt>
                <c:pt idx="46">
                  <c:v>13.02</c:v>
                </c:pt>
                <c:pt idx="47">
                  <c:v>12.8</c:v>
                </c:pt>
                <c:pt idx="48" formatCode="General">
                  <c:v>11.9</c:v>
                </c:pt>
                <c:pt idx="49" formatCode="General">
                  <c:v>10.5</c:v>
                </c:pt>
                <c:pt idx="50" formatCode="General">
                  <c:v>9.4</c:v>
                </c:pt>
                <c:pt idx="51" formatCode="General">
                  <c:v>8.6999999999999993</c:v>
                </c:pt>
                <c:pt idx="52" formatCode="General">
                  <c:v>7.8</c:v>
                </c:pt>
                <c:pt idx="53" formatCode="General">
                  <c:v>7.6</c:v>
                </c:pt>
                <c:pt idx="54" formatCode="0.0">
                  <c:v>7.0947403910991236</c:v>
                </c:pt>
                <c:pt idx="55" formatCode="0.0">
                  <c:v>6.9622387053270396</c:v>
                </c:pt>
                <c:pt idx="56" formatCode="0.0">
                  <c:v>6.9202163624070314</c:v>
                </c:pt>
                <c:pt idx="57" formatCode="0.0">
                  <c:v>7.0078018995929447</c:v>
                </c:pt>
                <c:pt idx="58" formatCode="0.0&quot; &quot;;&quot;△   &quot;0.0\ ">
                  <c:v>6.5668249660787001</c:v>
                </c:pt>
                <c:pt idx="59" formatCode="General">
                  <c:v>6.1</c:v>
                </c:pt>
                <c:pt idx="60" formatCode="0.0">
                  <c:v>5.4768864717878998</c:v>
                </c:pt>
                <c:pt idx="61" formatCode="0.0">
                  <c:v>5</c:v>
                </c:pt>
              </c:numCache>
            </c:numRef>
          </c:val>
          <c:smooth val="0"/>
          <c:extLst>
            <c:ext xmlns:c16="http://schemas.microsoft.com/office/drawing/2014/chart" uri="{C3380CC4-5D6E-409C-BE32-E72D297353CC}">
              <c16:uniqueId val="{00000000-2EC8-4B87-8906-7B97E529ABDB}"/>
            </c:ext>
          </c:extLst>
        </c:ser>
        <c:dLbls>
          <c:showLegendKey val="0"/>
          <c:showVal val="0"/>
          <c:showCatName val="0"/>
          <c:showSerName val="0"/>
          <c:showPercent val="0"/>
          <c:showBubbleSize val="0"/>
        </c:dLbls>
        <c:marker val="1"/>
        <c:smooth val="0"/>
        <c:axId val="189852120"/>
        <c:axId val="189849768"/>
      </c:lineChart>
      <c:lineChart>
        <c:grouping val="standard"/>
        <c:varyColors val="0"/>
        <c:ser>
          <c:idx val="1"/>
          <c:order val="1"/>
          <c:tx>
            <c:strRef>
              <c:f>中絶・虐待!$C$1:$C$2</c:f>
              <c:strCache>
                <c:ptCount val="2"/>
                <c:pt idx="1">
                  <c:v>児童相談所における児童虐待相談対応件数</c:v>
                </c:pt>
              </c:strCache>
            </c:strRef>
          </c:tx>
          <c:spPr>
            <a:ln>
              <a:solidFill>
                <a:srgbClr val="FFCCFF"/>
              </a:solidFill>
            </a:ln>
          </c:spPr>
          <c:marker>
            <c:symbol val="circle"/>
            <c:size val="7"/>
            <c:spPr>
              <a:solidFill>
                <a:srgbClr val="FFCCFF"/>
              </a:solidFill>
            </c:spPr>
          </c:marker>
          <c:cat>
            <c:numRef>
              <c:f>中絶・虐待!$A$3:$A$63</c:f>
              <c:numCache>
                <c:formatCode>General</c:formatCode>
                <c:ptCount val="6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numCache>
            </c:numRef>
          </c:cat>
          <c:val>
            <c:numRef>
              <c:f>中絶・虐待!$C$3:$C$64</c:f>
              <c:numCache>
                <c:formatCode>#,##0_);[Red]\(#,##0\)</c:formatCode>
                <c:ptCount val="62"/>
                <c:pt idx="35">
                  <c:v>1101</c:v>
                </c:pt>
                <c:pt idx="36">
                  <c:v>1171</c:v>
                </c:pt>
                <c:pt idx="37">
                  <c:v>1372</c:v>
                </c:pt>
                <c:pt idx="38">
                  <c:v>1611</c:v>
                </c:pt>
                <c:pt idx="39">
                  <c:v>1961</c:v>
                </c:pt>
                <c:pt idx="40">
                  <c:v>2722</c:v>
                </c:pt>
                <c:pt idx="41">
                  <c:v>4102</c:v>
                </c:pt>
                <c:pt idx="42">
                  <c:v>5352</c:v>
                </c:pt>
                <c:pt idx="43">
                  <c:v>6932</c:v>
                </c:pt>
                <c:pt idx="44">
                  <c:v>11631</c:v>
                </c:pt>
                <c:pt idx="45">
                  <c:v>17725</c:v>
                </c:pt>
                <c:pt idx="46">
                  <c:v>23274</c:v>
                </c:pt>
                <c:pt idx="47">
                  <c:v>23738</c:v>
                </c:pt>
                <c:pt idx="48">
                  <c:v>26569</c:v>
                </c:pt>
                <c:pt idx="49">
                  <c:v>33408</c:v>
                </c:pt>
                <c:pt idx="50">
                  <c:v>34472</c:v>
                </c:pt>
                <c:pt idx="51">
                  <c:v>37323</c:v>
                </c:pt>
                <c:pt idx="52">
                  <c:v>40639</c:v>
                </c:pt>
                <c:pt idx="53">
                  <c:v>42664</c:v>
                </c:pt>
                <c:pt idx="54">
                  <c:v>44211</c:v>
                </c:pt>
                <c:pt idx="55">
                  <c:v>56384</c:v>
                </c:pt>
                <c:pt idx="56" formatCode="General">
                  <c:v>59919</c:v>
                </c:pt>
                <c:pt idx="57" formatCode="General">
                  <c:v>66701</c:v>
                </c:pt>
                <c:pt idx="58" formatCode="General">
                  <c:v>73802</c:v>
                </c:pt>
                <c:pt idx="59">
                  <c:v>88931</c:v>
                </c:pt>
                <c:pt idx="60">
                  <c:v>103286</c:v>
                </c:pt>
                <c:pt idx="61">
                  <c:v>122578</c:v>
                </c:pt>
              </c:numCache>
            </c:numRef>
          </c:val>
          <c:smooth val="0"/>
          <c:extLst>
            <c:ext xmlns:c16="http://schemas.microsoft.com/office/drawing/2014/chart" uri="{C3380CC4-5D6E-409C-BE32-E72D297353CC}">
              <c16:uniqueId val="{00000001-2EC8-4B87-8906-7B97E529ABDB}"/>
            </c:ext>
          </c:extLst>
        </c:ser>
        <c:dLbls>
          <c:showLegendKey val="0"/>
          <c:showVal val="0"/>
          <c:showCatName val="0"/>
          <c:showSerName val="0"/>
          <c:showPercent val="0"/>
          <c:showBubbleSize val="0"/>
        </c:dLbls>
        <c:marker val="1"/>
        <c:smooth val="0"/>
        <c:axId val="189848984"/>
        <c:axId val="189848592"/>
      </c:lineChart>
      <c:catAx>
        <c:axId val="189852120"/>
        <c:scaling>
          <c:orientation val="minMax"/>
        </c:scaling>
        <c:delete val="0"/>
        <c:axPos val="b"/>
        <c:numFmt formatCode="General" sourceLinked="0"/>
        <c:majorTickMark val="none"/>
        <c:minorTickMark val="none"/>
        <c:tickLblPos val="nextTo"/>
        <c:txPr>
          <a:bodyPr rot="0" vert="wordArtVertRtl"/>
          <a:lstStyle/>
          <a:p>
            <a:pPr>
              <a:defRPr sz="800"/>
            </a:pPr>
            <a:endParaRPr lang="ja-JP"/>
          </a:p>
        </c:txPr>
        <c:crossAx val="189849768"/>
        <c:crosses val="autoZero"/>
        <c:auto val="1"/>
        <c:lblAlgn val="ctr"/>
        <c:lblOffset val="1"/>
        <c:tickLblSkip val="1"/>
        <c:tickMarkSkip val="1"/>
        <c:noMultiLvlLbl val="0"/>
      </c:catAx>
      <c:valAx>
        <c:axId val="189849768"/>
        <c:scaling>
          <c:orientation val="minMax"/>
        </c:scaling>
        <c:delete val="0"/>
        <c:axPos val="l"/>
        <c:majorGridlines/>
        <c:title>
          <c:tx>
            <c:rich>
              <a:bodyPr rot="0" vert="horz"/>
              <a:lstStyle/>
              <a:p>
                <a:pPr>
                  <a:defRPr/>
                </a:pPr>
                <a:r>
                  <a:rPr lang="ja-JP"/>
                  <a:t>件／人口</a:t>
                </a:r>
                <a:r>
                  <a:rPr lang="en-US"/>
                  <a:t>1000</a:t>
                </a:r>
                <a:r>
                  <a:rPr lang="ja-JP"/>
                  <a:t>人</a:t>
                </a:r>
              </a:p>
            </c:rich>
          </c:tx>
          <c:layout>
            <c:manualLayout>
              <c:xMode val="edge"/>
              <c:yMode val="edge"/>
              <c:x val="0"/>
              <c:y val="1.710589747710108E-3"/>
            </c:manualLayout>
          </c:layout>
          <c:overlay val="0"/>
        </c:title>
        <c:numFmt formatCode="0.0_ " sourceLinked="1"/>
        <c:majorTickMark val="none"/>
        <c:minorTickMark val="none"/>
        <c:tickLblPos val="nextTo"/>
        <c:txPr>
          <a:bodyPr rot="0" vert="horz"/>
          <a:lstStyle/>
          <a:p>
            <a:pPr>
              <a:defRPr/>
            </a:pPr>
            <a:endParaRPr lang="ja-JP"/>
          </a:p>
        </c:txPr>
        <c:crossAx val="189852120"/>
        <c:crosses val="autoZero"/>
        <c:crossBetween val="between"/>
      </c:valAx>
      <c:valAx>
        <c:axId val="189848592"/>
        <c:scaling>
          <c:orientation val="minMax"/>
          <c:max val="130000"/>
          <c:min val="-20000"/>
        </c:scaling>
        <c:delete val="0"/>
        <c:axPos val="r"/>
        <c:title>
          <c:tx>
            <c:rich>
              <a:bodyPr rot="0" vert="horz"/>
              <a:lstStyle/>
              <a:p>
                <a:pPr>
                  <a:defRPr/>
                </a:pPr>
                <a:r>
                  <a:rPr lang="ja-JP" altLang="en-US"/>
                  <a:t>件</a:t>
                </a:r>
              </a:p>
            </c:rich>
          </c:tx>
          <c:layout>
            <c:manualLayout>
              <c:xMode val="edge"/>
              <c:yMode val="edge"/>
              <c:x val="0.96483420615077475"/>
              <c:y val="2.0309068509293585E-3"/>
            </c:manualLayout>
          </c:layout>
          <c:overlay val="0"/>
        </c:title>
        <c:numFmt formatCode="#,##0_);[Red]\(#,##0\)" sourceLinked="1"/>
        <c:majorTickMark val="out"/>
        <c:minorTickMark val="none"/>
        <c:tickLblPos val="nextTo"/>
        <c:crossAx val="189848984"/>
        <c:crosses val="max"/>
        <c:crossBetween val="between"/>
        <c:majorUnit val="10000"/>
        <c:minorUnit val="5000"/>
      </c:valAx>
      <c:catAx>
        <c:axId val="189848984"/>
        <c:scaling>
          <c:orientation val="minMax"/>
        </c:scaling>
        <c:delete val="1"/>
        <c:axPos val="b"/>
        <c:numFmt formatCode="General" sourceLinked="1"/>
        <c:majorTickMark val="out"/>
        <c:minorTickMark val="none"/>
        <c:tickLblPos val="none"/>
        <c:crossAx val="189848592"/>
        <c:crosses val="autoZero"/>
        <c:auto val="1"/>
        <c:lblAlgn val="ctr"/>
        <c:lblOffset val="100"/>
        <c:noMultiLvlLbl val="0"/>
      </c:cat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6.8575596987706239E-2"/>
          <c:y val="5.7494415906815567E-2"/>
          <c:w val="0.85810802298361477"/>
          <c:h val="0.83599341306624286"/>
        </c:manualLayout>
      </c:layout>
      <c:lineChart>
        <c:grouping val="standard"/>
        <c:varyColors val="0"/>
        <c:ser>
          <c:idx val="0"/>
          <c:order val="0"/>
          <c:tx>
            <c:strRef>
              <c:f>中絶・強姦・強制性交!$B$1</c:f>
              <c:strCache>
                <c:ptCount val="1"/>
                <c:pt idx="0">
                  <c:v>10代人工妊娠中絶率</c:v>
                </c:pt>
              </c:strCache>
            </c:strRef>
          </c:tx>
          <c:spPr>
            <a:ln>
              <a:solidFill>
                <a:schemeClr val="bg1"/>
              </a:solidFill>
            </a:ln>
          </c:spPr>
          <c:marker>
            <c:symbol val="diamond"/>
            <c:size val="9"/>
            <c:spPr>
              <a:solidFill>
                <a:sysClr val="window" lastClr="FFFFFF"/>
              </a:solidFill>
              <a:ln>
                <a:noFill/>
              </a:ln>
            </c:spPr>
          </c:marker>
          <c:cat>
            <c:numRef>
              <c:f>中絶・強姦・強制性交!$A$2:$A$63</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中絶・強姦・強制性交!$B$2:$B$63</c:f>
              <c:numCache>
                <c:formatCode>0.0_ </c:formatCode>
                <c:ptCount val="62"/>
                <c:pt idx="0">
                  <c:v>3.4</c:v>
                </c:pt>
                <c:pt idx="1">
                  <c:v>3.1</c:v>
                </c:pt>
                <c:pt idx="2">
                  <c:v>2.9</c:v>
                </c:pt>
                <c:pt idx="3">
                  <c:v>2.9</c:v>
                </c:pt>
                <c:pt idx="4">
                  <c:v>3</c:v>
                </c:pt>
                <c:pt idx="5">
                  <c:v>3.2</c:v>
                </c:pt>
                <c:pt idx="6">
                  <c:v>3.5</c:v>
                </c:pt>
                <c:pt idx="7">
                  <c:v>3.1</c:v>
                </c:pt>
                <c:pt idx="8">
                  <c:v>2.8</c:v>
                </c:pt>
                <c:pt idx="9">
                  <c:v>2.4</c:v>
                </c:pt>
                <c:pt idx="10">
                  <c:v>2.5</c:v>
                </c:pt>
                <c:pt idx="11">
                  <c:v>2.7</c:v>
                </c:pt>
                <c:pt idx="12">
                  <c:v>2.8</c:v>
                </c:pt>
                <c:pt idx="13">
                  <c:v>3</c:v>
                </c:pt>
                <c:pt idx="14">
                  <c:v>3.1</c:v>
                </c:pt>
                <c:pt idx="15">
                  <c:v>3.2</c:v>
                </c:pt>
                <c:pt idx="16">
                  <c:v>3.4</c:v>
                </c:pt>
                <c:pt idx="17">
                  <c:v>3.4</c:v>
                </c:pt>
                <c:pt idx="18">
                  <c:v>3.3</c:v>
                </c:pt>
                <c:pt idx="19">
                  <c:v>3.1</c:v>
                </c:pt>
                <c:pt idx="20">
                  <c:v>3.1</c:v>
                </c:pt>
                <c:pt idx="21">
                  <c:v>3.4</c:v>
                </c:pt>
                <c:pt idx="22">
                  <c:v>3.5</c:v>
                </c:pt>
                <c:pt idx="23">
                  <c:v>3.9</c:v>
                </c:pt>
                <c:pt idx="24">
                  <c:v>4.3</c:v>
                </c:pt>
                <c:pt idx="25">
                  <c:v>4.7</c:v>
                </c:pt>
                <c:pt idx="26">
                  <c:v>5.5</c:v>
                </c:pt>
                <c:pt idx="27">
                  <c:v>6</c:v>
                </c:pt>
                <c:pt idx="28">
                  <c:v>6.1</c:v>
                </c:pt>
                <c:pt idx="29">
                  <c:v>6.5</c:v>
                </c:pt>
                <c:pt idx="30">
                  <c:v>6.4</c:v>
                </c:pt>
                <c:pt idx="31">
                  <c:v>6.1</c:v>
                </c:pt>
                <c:pt idx="32">
                  <c:v>5.8</c:v>
                </c:pt>
                <c:pt idx="33">
                  <c:v>5.9</c:v>
                </c:pt>
                <c:pt idx="34">
                  <c:v>6.1</c:v>
                </c:pt>
                <c:pt idx="35">
                  <c:v>6.6</c:v>
                </c:pt>
                <c:pt idx="36">
                  <c:v>6.9</c:v>
                </c:pt>
                <c:pt idx="37">
                  <c:v>6.8</c:v>
                </c:pt>
                <c:pt idx="38">
                  <c:v>6.6</c:v>
                </c:pt>
                <c:pt idx="39">
                  <c:v>6.4</c:v>
                </c:pt>
                <c:pt idx="40">
                  <c:v>6.2</c:v>
                </c:pt>
                <c:pt idx="41">
                  <c:v>7</c:v>
                </c:pt>
                <c:pt idx="42">
                  <c:v>7.9</c:v>
                </c:pt>
                <c:pt idx="43">
                  <c:v>9.1</c:v>
                </c:pt>
                <c:pt idx="44">
                  <c:v>10.6</c:v>
                </c:pt>
                <c:pt idx="45">
                  <c:v>12.1</c:v>
                </c:pt>
                <c:pt idx="46">
                  <c:v>13.02</c:v>
                </c:pt>
                <c:pt idx="47">
                  <c:v>12.8</c:v>
                </c:pt>
                <c:pt idx="48" formatCode="General">
                  <c:v>11.9</c:v>
                </c:pt>
                <c:pt idx="49" formatCode="General">
                  <c:v>10.5</c:v>
                </c:pt>
                <c:pt idx="50" formatCode="General">
                  <c:v>9.4</c:v>
                </c:pt>
                <c:pt idx="51" formatCode="General">
                  <c:v>8.6999999999999993</c:v>
                </c:pt>
                <c:pt idx="52" formatCode="General">
                  <c:v>7.8</c:v>
                </c:pt>
                <c:pt idx="53" formatCode="General">
                  <c:v>7.6</c:v>
                </c:pt>
                <c:pt idx="54" formatCode="0.0">
                  <c:v>7.0947403910991236</c:v>
                </c:pt>
                <c:pt idx="55" formatCode="0.0">
                  <c:v>6.9622387053270396</c:v>
                </c:pt>
                <c:pt idx="56" formatCode="0.0">
                  <c:v>6.9202163624070314</c:v>
                </c:pt>
                <c:pt idx="57" formatCode="0.0">
                  <c:v>7.0078018995929447</c:v>
                </c:pt>
                <c:pt idx="58" formatCode="0.0">
                  <c:v>6.5668249660787001</c:v>
                </c:pt>
                <c:pt idx="59" formatCode="0.0">
                  <c:v>6.0935153583617749</c:v>
                </c:pt>
                <c:pt idx="60" formatCode="0.0">
                  <c:v>5.4768864717878998</c:v>
                </c:pt>
                <c:pt idx="61" formatCode="0.0">
                  <c:v>5</c:v>
                </c:pt>
              </c:numCache>
            </c:numRef>
          </c:val>
          <c:smooth val="0"/>
          <c:extLst>
            <c:ext xmlns:c16="http://schemas.microsoft.com/office/drawing/2014/chart" uri="{C3380CC4-5D6E-409C-BE32-E72D297353CC}">
              <c16:uniqueId val="{00000000-99DB-4D1A-8668-96A0D51A8AB5}"/>
            </c:ext>
          </c:extLst>
        </c:ser>
        <c:dLbls>
          <c:showLegendKey val="0"/>
          <c:showVal val="0"/>
          <c:showCatName val="0"/>
          <c:showSerName val="0"/>
          <c:showPercent val="0"/>
          <c:showBubbleSize val="0"/>
        </c:dLbls>
        <c:marker val="1"/>
        <c:smooth val="0"/>
        <c:axId val="189526584"/>
        <c:axId val="189528544"/>
      </c:lineChart>
      <c:lineChart>
        <c:grouping val="standard"/>
        <c:varyColors val="0"/>
        <c:ser>
          <c:idx val="1"/>
          <c:order val="1"/>
          <c:tx>
            <c:strRef>
              <c:f>中絶・強姦・強制性交!$C$1</c:f>
              <c:strCache>
                <c:ptCount val="1"/>
                <c:pt idx="0">
                  <c:v>強姦認知件数</c:v>
                </c:pt>
              </c:strCache>
            </c:strRef>
          </c:tx>
          <c:spPr>
            <a:ln>
              <a:solidFill>
                <a:srgbClr val="FF99FF"/>
              </a:solidFill>
            </a:ln>
          </c:spPr>
          <c:marker>
            <c:symbol val="square"/>
            <c:size val="7"/>
            <c:spPr>
              <a:solidFill>
                <a:srgbClr val="FF99FF"/>
              </a:solidFill>
              <a:ln>
                <a:noFill/>
              </a:ln>
            </c:spPr>
          </c:marker>
          <c:cat>
            <c:numRef>
              <c:f>中絶・強姦・強制性交!$A$2:$A$63</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中絶・強姦・強制性交!$C$2:$C$63</c:f>
              <c:numCache>
                <c:formatCode>#,##0_);[Red]\(#,##0\)</c:formatCode>
                <c:ptCount val="62"/>
                <c:pt idx="0">
                  <c:v>4046</c:v>
                </c:pt>
                <c:pt idx="1">
                  <c:v>3749</c:v>
                </c:pt>
                <c:pt idx="2">
                  <c:v>4121</c:v>
                </c:pt>
                <c:pt idx="3">
                  <c:v>5988</c:v>
                </c:pt>
                <c:pt idx="4">
                  <c:v>6140</c:v>
                </c:pt>
                <c:pt idx="5">
                  <c:v>6342</c:v>
                </c:pt>
                <c:pt idx="6">
                  <c:v>6487</c:v>
                </c:pt>
                <c:pt idx="7">
                  <c:v>6125</c:v>
                </c:pt>
                <c:pt idx="8">
                  <c:v>6239</c:v>
                </c:pt>
                <c:pt idx="9">
                  <c:v>6857</c:v>
                </c:pt>
                <c:pt idx="10">
                  <c:v>6648</c:v>
                </c:pt>
                <c:pt idx="11">
                  <c:v>6583</c:v>
                </c:pt>
                <c:pt idx="12">
                  <c:v>6393</c:v>
                </c:pt>
                <c:pt idx="13">
                  <c:v>6136</c:v>
                </c:pt>
                <c:pt idx="14">
                  <c:v>5682</c:v>
                </c:pt>
                <c:pt idx="15">
                  <c:v>5161</c:v>
                </c:pt>
                <c:pt idx="16">
                  <c:v>4862</c:v>
                </c:pt>
                <c:pt idx="17">
                  <c:v>4677</c:v>
                </c:pt>
                <c:pt idx="18">
                  <c:v>4161</c:v>
                </c:pt>
                <c:pt idx="19">
                  <c:v>3956</c:v>
                </c:pt>
                <c:pt idx="20">
                  <c:v>3704</c:v>
                </c:pt>
                <c:pt idx="21">
                  <c:v>3239</c:v>
                </c:pt>
                <c:pt idx="22">
                  <c:v>2945</c:v>
                </c:pt>
                <c:pt idx="23">
                  <c:v>2897</c:v>
                </c:pt>
                <c:pt idx="24">
                  <c:v>2810</c:v>
                </c:pt>
                <c:pt idx="25">
                  <c:v>2610</c:v>
                </c:pt>
                <c:pt idx="26">
                  <c:v>2638</c:v>
                </c:pt>
                <c:pt idx="27">
                  <c:v>2399</c:v>
                </c:pt>
                <c:pt idx="28">
                  <c:v>1970</c:v>
                </c:pt>
                <c:pt idx="29">
                  <c:v>1926</c:v>
                </c:pt>
                <c:pt idx="30">
                  <c:v>1802</c:v>
                </c:pt>
                <c:pt idx="31">
                  <c:v>1750</c:v>
                </c:pt>
                <c:pt idx="32">
                  <c:v>1823</c:v>
                </c:pt>
                <c:pt idx="33">
                  <c:v>1741</c:v>
                </c:pt>
                <c:pt idx="34">
                  <c:v>1556</c:v>
                </c:pt>
                <c:pt idx="35">
                  <c:v>1548</c:v>
                </c:pt>
                <c:pt idx="36">
                  <c:v>1603</c:v>
                </c:pt>
                <c:pt idx="37">
                  <c:v>1504</c:v>
                </c:pt>
                <c:pt idx="38">
                  <c:v>1611</c:v>
                </c:pt>
                <c:pt idx="39">
                  <c:v>1616</c:v>
                </c:pt>
                <c:pt idx="40">
                  <c:v>1500</c:v>
                </c:pt>
                <c:pt idx="41">
                  <c:v>1483</c:v>
                </c:pt>
                <c:pt idx="42">
                  <c:v>1657</c:v>
                </c:pt>
                <c:pt idx="43">
                  <c:v>1873</c:v>
                </c:pt>
                <c:pt idx="44">
                  <c:v>1857</c:v>
                </c:pt>
                <c:pt idx="45">
                  <c:v>2260</c:v>
                </c:pt>
                <c:pt idx="46">
                  <c:v>2228</c:v>
                </c:pt>
                <c:pt idx="47" formatCode="#,##0">
                  <c:v>2357</c:v>
                </c:pt>
                <c:pt idx="48" formatCode="#,##0">
                  <c:v>2472</c:v>
                </c:pt>
                <c:pt idx="49" formatCode="#,##0">
                  <c:v>2176</c:v>
                </c:pt>
                <c:pt idx="50" formatCode="#,##0">
                  <c:v>2076</c:v>
                </c:pt>
                <c:pt idx="51" formatCode="#,##0">
                  <c:v>1948</c:v>
                </c:pt>
                <c:pt idx="52" formatCode="#,##0">
                  <c:v>1766</c:v>
                </c:pt>
                <c:pt idx="53" formatCode="#,##0">
                  <c:v>1590</c:v>
                </c:pt>
                <c:pt idx="54" formatCode="#,##0">
                  <c:v>1415</c:v>
                </c:pt>
                <c:pt idx="55" formatCode="#,##0">
                  <c:v>1293</c:v>
                </c:pt>
                <c:pt idx="56" formatCode="#,##0">
                  <c:v>1193</c:v>
                </c:pt>
                <c:pt idx="57" formatCode="#,##0">
                  <c:v>1266</c:v>
                </c:pt>
                <c:pt idx="58" formatCode="#,##0">
                  <c:v>1409</c:v>
                </c:pt>
                <c:pt idx="59" formatCode="#,##0">
                  <c:v>1250</c:v>
                </c:pt>
                <c:pt idx="60" formatCode="#,##0">
                  <c:v>1167</c:v>
                </c:pt>
                <c:pt idx="61" formatCode="General">
                  <c:v>989</c:v>
                </c:pt>
              </c:numCache>
            </c:numRef>
          </c:val>
          <c:smooth val="0"/>
          <c:extLst>
            <c:ext xmlns:c16="http://schemas.microsoft.com/office/drawing/2014/chart" uri="{C3380CC4-5D6E-409C-BE32-E72D297353CC}">
              <c16:uniqueId val="{00000001-99DB-4D1A-8668-96A0D51A8AB5}"/>
            </c:ext>
          </c:extLst>
        </c:ser>
        <c:dLbls>
          <c:showLegendKey val="0"/>
          <c:showVal val="0"/>
          <c:showCatName val="0"/>
          <c:showSerName val="0"/>
          <c:showPercent val="0"/>
          <c:showBubbleSize val="0"/>
        </c:dLbls>
        <c:marker val="1"/>
        <c:smooth val="0"/>
        <c:axId val="189524232"/>
        <c:axId val="189525408"/>
      </c:lineChart>
      <c:catAx>
        <c:axId val="189526584"/>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89528544"/>
        <c:crosses val="autoZero"/>
        <c:auto val="1"/>
        <c:lblAlgn val="ctr"/>
        <c:lblOffset val="100"/>
        <c:noMultiLvlLbl val="0"/>
      </c:catAx>
      <c:valAx>
        <c:axId val="189528544"/>
        <c:scaling>
          <c:orientation val="minMax"/>
        </c:scaling>
        <c:delete val="0"/>
        <c:axPos val="l"/>
        <c:majorGridlines/>
        <c:title>
          <c:tx>
            <c:rich>
              <a:bodyPr rot="0" vert="horz"/>
              <a:lstStyle/>
              <a:p>
                <a:pPr>
                  <a:defRPr sz="1000"/>
                </a:pPr>
                <a:r>
                  <a:rPr lang="ja-JP" sz="1000"/>
                  <a:t>件／人口</a:t>
                </a:r>
                <a:r>
                  <a:rPr lang="en-US" sz="1000"/>
                  <a:t>1000</a:t>
                </a:r>
                <a:r>
                  <a:rPr lang="ja-JP" sz="1000"/>
                  <a:t>人</a:t>
                </a:r>
              </a:p>
            </c:rich>
          </c:tx>
          <c:layout>
            <c:manualLayout>
              <c:xMode val="edge"/>
              <c:yMode val="edge"/>
              <c:x val="0"/>
              <c:y val="1.1989359117920483E-3"/>
            </c:manualLayout>
          </c:layout>
          <c:overlay val="0"/>
        </c:title>
        <c:numFmt formatCode="0.0_ " sourceLinked="1"/>
        <c:majorTickMark val="out"/>
        <c:minorTickMark val="none"/>
        <c:tickLblPos val="nextTo"/>
        <c:txPr>
          <a:bodyPr/>
          <a:lstStyle/>
          <a:p>
            <a:pPr>
              <a:defRPr sz="1400"/>
            </a:pPr>
            <a:endParaRPr lang="ja-JP"/>
          </a:p>
        </c:txPr>
        <c:crossAx val="189526584"/>
        <c:crosses val="autoZero"/>
        <c:crossBetween val="between"/>
      </c:valAx>
      <c:valAx>
        <c:axId val="189525408"/>
        <c:scaling>
          <c:orientation val="minMax"/>
        </c:scaling>
        <c:delete val="0"/>
        <c:axPos val="r"/>
        <c:title>
          <c:tx>
            <c:rich>
              <a:bodyPr rot="0" vert="horz"/>
              <a:lstStyle/>
              <a:p>
                <a:pPr>
                  <a:defRPr sz="1000"/>
                </a:pPr>
                <a:r>
                  <a:rPr lang="ja-JP" sz="1000"/>
                  <a:t>人</a:t>
                </a:r>
              </a:p>
            </c:rich>
          </c:tx>
          <c:layout>
            <c:manualLayout>
              <c:xMode val="edge"/>
              <c:yMode val="edge"/>
              <c:x val="0.97086285195277022"/>
              <c:y val="1.0228281284252561E-2"/>
            </c:manualLayout>
          </c:layout>
          <c:overlay val="0"/>
        </c:title>
        <c:numFmt formatCode="#,##0_);[Red]\(#,##0\)" sourceLinked="1"/>
        <c:majorTickMark val="out"/>
        <c:minorTickMark val="none"/>
        <c:tickLblPos val="nextTo"/>
        <c:txPr>
          <a:bodyPr/>
          <a:lstStyle/>
          <a:p>
            <a:pPr>
              <a:defRPr sz="1400"/>
            </a:pPr>
            <a:endParaRPr lang="ja-JP"/>
          </a:p>
        </c:txPr>
        <c:crossAx val="189524232"/>
        <c:crosses val="max"/>
        <c:crossBetween val="between"/>
      </c:valAx>
      <c:catAx>
        <c:axId val="189524232"/>
        <c:scaling>
          <c:orientation val="minMax"/>
        </c:scaling>
        <c:delete val="1"/>
        <c:axPos val="b"/>
        <c:numFmt formatCode="General" sourceLinked="1"/>
        <c:majorTickMark val="out"/>
        <c:minorTickMark val="none"/>
        <c:tickLblPos val="none"/>
        <c:crossAx val="189525408"/>
        <c:crosses val="autoZero"/>
        <c:auto val="1"/>
        <c:lblAlgn val="ctr"/>
        <c:lblOffset val="100"/>
        <c:noMultiLvlLbl val="0"/>
      </c:catAx>
    </c:plotArea>
    <c:plotVisOnly val="1"/>
    <c:dispBlanksAs val="gap"/>
    <c:showDLblsOverMax val="0"/>
  </c:chart>
  <c:txPr>
    <a:bodyPr/>
    <a:lstStyle/>
    <a:p>
      <a:pPr>
        <a:defRPr sz="1600"/>
      </a:pPr>
      <a:endParaRPr lang="ja-JP"/>
    </a:p>
  </c:txPr>
  <c:printSettings>
    <c:headerFooter/>
    <c:pageMargins b="0.75000000000000255" l="0.70000000000000062" r="0.70000000000000062" t="0.75000000000000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6.8575596987706239E-2"/>
          <c:y val="5.7494415906815567E-2"/>
          <c:w val="0.85810802298361477"/>
          <c:h val="0.81368701396909282"/>
        </c:manualLayout>
      </c:layout>
      <c:lineChart>
        <c:grouping val="standard"/>
        <c:varyColors val="0"/>
        <c:ser>
          <c:idx val="0"/>
          <c:order val="0"/>
          <c:tx>
            <c:strRef>
              <c:f>中絶・強姦・強制性交!$B$1</c:f>
              <c:strCache>
                <c:ptCount val="1"/>
                <c:pt idx="0">
                  <c:v>10代人工妊娠中絶率</c:v>
                </c:pt>
              </c:strCache>
            </c:strRef>
          </c:tx>
          <c:spPr>
            <a:ln>
              <a:solidFill>
                <a:schemeClr val="bg1"/>
              </a:solidFill>
            </a:ln>
          </c:spPr>
          <c:marker>
            <c:symbol val="diamond"/>
            <c:size val="9"/>
            <c:spPr>
              <a:solidFill>
                <a:sysClr val="window" lastClr="FFFFFF"/>
              </a:solidFill>
              <a:ln>
                <a:noFill/>
              </a:ln>
            </c:spPr>
          </c:marker>
          <c:cat>
            <c:numRef>
              <c:f>中絶・強姦・強制性交!$A$2:$A$63</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中絶・強姦・強制性交!$B$2:$B$63</c:f>
              <c:numCache>
                <c:formatCode>0.0_ </c:formatCode>
                <c:ptCount val="62"/>
                <c:pt idx="0">
                  <c:v>3.4</c:v>
                </c:pt>
                <c:pt idx="1">
                  <c:v>3.1</c:v>
                </c:pt>
                <c:pt idx="2">
                  <c:v>2.9</c:v>
                </c:pt>
                <c:pt idx="3">
                  <c:v>2.9</c:v>
                </c:pt>
                <c:pt idx="4">
                  <c:v>3</c:v>
                </c:pt>
                <c:pt idx="5">
                  <c:v>3.2</c:v>
                </c:pt>
                <c:pt idx="6">
                  <c:v>3.5</c:v>
                </c:pt>
                <c:pt idx="7">
                  <c:v>3.1</c:v>
                </c:pt>
                <c:pt idx="8">
                  <c:v>2.8</c:v>
                </c:pt>
                <c:pt idx="9">
                  <c:v>2.4</c:v>
                </c:pt>
                <c:pt idx="10">
                  <c:v>2.5</c:v>
                </c:pt>
                <c:pt idx="11">
                  <c:v>2.7</c:v>
                </c:pt>
                <c:pt idx="12">
                  <c:v>2.8</c:v>
                </c:pt>
                <c:pt idx="13">
                  <c:v>3</c:v>
                </c:pt>
                <c:pt idx="14">
                  <c:v>3.1</c:v>
                </c:pt>
                <c:pt idx="15">
                  <c:v>3.2</c:v>
                </c:pt>
                <c:pt idx="16">
                  <c:v>3.4</c:v>
                </c:pt>
                <c:pt idx="17">
                  <c:v>3.4</c:v>
                </c:pt>
                <c:pt idx="18">
                  <c:v>3.3</c:v>
                </c:pt>
                <c:pt idx="19">
                  <c:v>3.1</c:v>
                </c:pt>
                <c:pt idx="20">
                  <c:v>3.1</c:v>
                </c:pt>
                <c:pt idx="21">
                  <c:v>3.4</c:v>
                </c:pt>
                <c:pt idx="22">
                  <c:v>3.5</c:v>
                </c:pt>
                <c:pt idx="23">
                  <c:v>3.9</c:v>
                </c:pt>
                <c:pt idx="24">
                  <c:v>4.3</c:v>
                </c:pt>
                <c:pt idx="25">
                  <c:v>4.7</c:v>
                </c:pt>
                <c:pt idx="26">
                  <c:v>5.5</c:v>
                </c:pt>
                <c:pt idx="27">
                  <c:v>6</c:v>
                </c:pt>
                <c:pt idx="28">
                  <c:v>6.1</c:v>
                </c:pt>
                <c:pt idx="29">
                  <c:v>6.5</c:v>
                </c:pt>
                <c:pt idx="30">
                  <c:v>6.4</c:v>
                </c:pt>
                <c:pt idx="31">
                  <c:v>6.1</c:v>
                </c:pt>
                <c:pt idx="32">
                  <c:v>5.8</c:v>
                </c:pt>
                <c:pt idx="33">
                  <c:v>5.9</c:v>
                </c:pt>
                <c:pt idx="34">
                  <c:v>6.1</c:v>
                </c:pt>
                <c:pt idx="35">
                  <c:v>6.6</c:v>
                </c:pt>
                <c:pt idx="36">
                  <c:v>6.9</c:v>
                </c:pt>
                <c:pt idx="37">
                  <c:v>6.8</c:v>
                </c:pt>
                <c:pt idx="38">
                  <c:v>6.6</c:v>
                </c:pt>
                <c:pt idx="39">
                  <c:v>6.4</c:v>
                </c:pt>
                <c:pt idx="40">
                  <c:v>6.2</c:v>
                </c:pt>
                <c:pt idx="41">
                  <c:v>7</c:v>
                </c:pt>
                <c:pt idx="42">
                  <c:v>7.9</c:v>
                </c:pt>
                <c:pt idx="43">
                  <c:v>9.1</c:v>
                </c:pt>
                <c:pt idx="44">
                  <c:v>10.6</c:v>
                </c:pt>
                <c:pt idx="45">
                  <c:v>12.1</c:v>
                </c:pt>
                <c:pt idx="46">
                  <c:v>13.02</c:v>
                </c:pt>
                <c:pt idx="47">
                  <c:v>12.8</c:v>
                </c:pt>
                <c:pt idx="48" formatCode="General">
                  <c:v>11.9</c:v>
                </c:pt>
                <c:pt idx="49" formatCode="General">
                  <c:v>10.5</c:v>
                </c:pt>
                <c:pt idx="50" formatCode="General">
                  <c:v>9.4</c:v>
                </c:pt>
                <c:pt idx="51" formatCode="General">
                  <c:v>8.6999999999999993</c:v>
                </c:pt>
                <c:pt idx="52" formatCode="General">
                  <c:v>7.8</c:v>
                </c:pt>
                <c:pt idx="53" formatCode="General">
                  <c:v>7.6</c:v>
                </c:pt>
                <c:pt idx="54" formatCode="0.0">
                  <c:v>7.0947403910991236</c:v>
                </c:pt>
                <c:pt idx="55" formatCode="0.0">
                  <c:v>6.9622387053270396</c:v>
                </c:pt>
                <c:pt idx="56" formatCode="0.0">
                  <c:v>6.9202163624070314</c:v>
                </c:pt>
                <c:pt idx="57" formatCode="0.0">
                  <c:v>7.0078018995929447</c:v>
                </c:pt>
                <c:pt idx="58" formatCode="0.0">
                  <c:v>6.5668249660787001</c:v>
                </c:pt>
                <c:pt idx="59" formatCode="0.0">
                  <c:v>6.0935153583617749</c:v>
                </c:pt>
                <c:pt idx="60" formatCode="0.0">
                  <c:v>5.4768864717878998</c:v>
                </c:pt>
                <c:pt idx="61" formatCode="0.0">
                  <c:v>5</c:v>
                </c:pt>
              </c:numCache>
            </c:numRef>
          </c:val>
          <c:smooth val="0"/>
          <c:extLst>
            <c:ext xmlns:c16="http://schemas.microsoft.com/office/drawing/2014/chart" uri="{C3380CC4-5D6E-409C-BE32-E72D297353CC}">
              <c16:uniqueId val="{00000000-7279-4F19-B987-FDA1DBB29A42}"/>
            </c:ext>
          </c:extLst>
        </c:ser>
        <c:dLbls>
          <c:showLegendKey val="0"/>
          <c:showVal val="0"/>
          <c:showCatName val="0"/>
          <c:showSerName val="0"/>
          <c:showPercent val="0"/>
          <c:showBubbleSize val="0"/>
        </c:dLbls>
        <c:marker val="1"/>
        <c:smooth val="0"/>
        <c:axId val="189529720"/>
        <c:axId val="189530112"/>
      </c:lineChart>
      <c:lineChart>
        <c:grouping val="standard"/>
        <c:varyColors val="0"/>
        <c:ser>
          <c:idx val="1"/>
          <c:order val="1"/>
          <c:tx>
            <c:strRef>
              <c:f>中絶・強姦・強制性交!$D$1</c:f>
              <c:strCache>
                <c:ptCount val="1"/>
                <c:pt idx="0">
                  <c:v>強制わいせつ</c:v>
                </c:pt>
              </c:strCache>
            </c:strRef>
          </c:tx>
          <c:spPr>
            <a:ln>
              <a:solidFill>
                <a:srgbClr val="FF99FF"/>
              </a:solidFill>
            </a:ln>
          </c:spPr>
          <c:marker>
            <c:symbol val="square"/>
            <c:size val="7"/>
            <c:spPr>
              <a:solidFill>
                <a:srgbClr val="FF99FF"/>
              </a:solidFill>
              <a:ln>
                <a:noFill/>
              </a:ln>
            </c:spPr>
          </c:marker>
          <c:cat>
            <c:numRef>
              <c:f>中絶・強姦・強制性交!$A$2:$A$63</c:f>
              <c:numCache>
                <c:formatCode>General</c:formatCode>
                <c:ptCount val="6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numCache>
            </c:numRef>
          </c:cat>
          <c:val>
            <c:numRef>
              <c:f>中絶・強姦・強制性交!$D$2:$D$63</c:f>
              <c:numCache>
                <c:formatCode>#,##0_);[Red]\(#,##0\)</c:formatCode>
                <c:ptCount val="62"/>
                <c:pt idx="0">
                  <c:v>1835</c:v>
                </c:pt>
                <c:pt idx="1">
                  <c:v>1658</c:v>
                </c:pt>
                <c:pt idx="2">
                  <c:v>1881</c:v>
                </c:pt>
                <c:pt idx="3">
                  <c:v>2234</c:v>
                </c:pt>
                <c:pt idx="4">
                  <c:v>2338</c:v>
                </c:pt>
                <c:pt idx="5">
                  <c:v>2510</c:v>
                </c:pt>
                <c:pt idx="6">
                  <c:v>2955</c:v>
                </c:pt>
                <c:pt idx="7">
                  <c:v>3087</c:v>
                </c:pt>
                <c:pt idx="8">
                  <c:v>4195</c:v>
                </c:pt>
                <c:pt idx="9">
                  <c:v>4293</c:v>
                </c:pt>
                <c:pt idx="10">
                  <c:v>4710</c:v>
                </c:pt>
                <c:pt idx="11">
                  <c:v>3268</c:v>
                </c:pt>
                <c:pt idx="12">
                  <c:v>3416</c:v>
                </c:pt>
                <c:pt idx="13">
                  <c:v>3604</c:v>
                </c:pt>
                <c:pt idx="14">
                  <c:v>3609</c:v>
                </c:pt>
                <c:pt idx="15">
                  <c:v>3299</c:v>
                </c:pt>
                <c:pt idx="16">
                  <c:v>3374</c:v>
                </c:pt>
                <c:pt idx="17">
                  <c:v>3139</c:v>
                </c:pt>
                <c:pt idx="18">
                  <c:v>3233</c:v>
                </c:pt>
                <c:pt idx="19">
                  <c:v>2954</c:v>
                </c:pt>
                <c:pt idx="20">
                  <c:v>2841</c:v>
                </c:pt>
                <c:pt idx="21">
                  <c:v>2694</c:v>
                </c:pt>
                <c:pt idx="22">
                  <c:v>2992</c:v>
                </c:pt>
                <c:pt idx="23">
                  <c:v>2994</c:v>
                </c:pt>
                <c:pt idx="24">
                  <c:v>2829</c:v>
                </c:pt>
                <c:pt idx="25">
                  <c:v>2825</c:v>
                </c:pt>
                <c:pt idx="26">
                  <c:v>2735</c:v>
                </c:pt>
                <c:pt idx="27">
                  <c:v>2645</c:v>
                </c:pt>
                <c:pt idx="28">
                  <c:v>2464</c:v>
                </c:pt>
                <c:pt idx="29">
                  <c:v>2369</c:v>
                </c:pt>
                <c:pt idx="30">
                  <c:v>2645</c:v>
                </c:pt>
                <c:pt idx="31">
                  <c:v>2291</c:v>
                </c:pt>
                <c:pt idx="32">
                  <c:v>2404</c:v>
                </c:pt>
                <c:pt idx="33">
                  <c:v>2867</c:v>
                </c:pt>
                <c:pt idx="34">
                  <c:v>2759</c:v>
                </c:pt>
                <c:pt idx="35">
                  <c:v>2730</c:v>
                </c:pt>
                <c:pt idx="36">
                  <c:v>3176</c:v>
                </c:pt>
                <c:pt idx="37">
                  <c:v>3505</c:v>
                </c:pt>
                <c:pt idx="38">
                  <c:v>3581</c:v>
                </c:pt>
                <c:pt idx="39">
                  <c:v>3580</c:v>
                </c:pt>
                <c:pt idx="40">
                  <c:v>3644</c:v>
                </c:pt>
                <c:pt idx="41">
                  <c:v>4025</c:v>
                </c:pt>
                <c:pt idx="42">
                  <c:v>4398</c:v>
                </c:pt>
                <c:pt idx="43">
                  <c:v>4251</c:v>
                </c:pt>
                <c:pt idx="44">
                  <c:v>5346</c:v>
                </c:pt>
                <c:pt idx="45">
                  <c:v>7412</c:v>
                </c:pt>
                <c:pt idx="46">
                  <c:v>9326</c:v>
                </c:pt>
                <c:pt idx="47" formatCode="#,##0">
                  <c:v>9476</c:v>
                </c:pt>
                <c:pt idx="48" formatCode="#,##0">
                  <c:v>10029</c:v>
                </c:pt>
                <c:pt idx="49" formatCode="#,##0">
                  <c:v>9184</c:v>
                </c:pt>
                <c:pt idx="50" formatCode="#,##0">
                  <c:v>8751</c:v>
                </c:pt>
                <c:pt idx="51" formatCode="#,##0">
                  <c:v>8326</c:v>
                </c:pt>
                <c:pt idx="52" formatCode="#,##0">
                  <c:v>7664</c:v>
                </c:pt>
                <c:pt idx="53" formatCode="#,##0">
                  <c:v>7137</c:v>
                </c:pt>
                <c:pt idx="54" formatCode="#,##0">
                  <c:v>6723</c:v>
                </c:pt>
                <c:pt idx="55" formatCode="#,##0">
                  <c:v>7068</c:v>
                </c:pt>
                <c:pt idx="56" formatCode="#,##0">
                  <c:v>6929</c:v>
                </c:pt>
                <c:pt idx="57" formatCode="#,##0">
                  <c:v>7321</c:v>
                </c:pt>
                <c:pt idx="58" formatCode="#,##0">
                  <c:v>7654</c:v>
                </c:pt>
                <c:pt idx="59" formatCode="#,##0">
                  <c:v>7400</c:v>
                </c:pt>
                <c:pt idx="60" formatCode="#,##0">
                  <c:v>6755</c:v>
                </c:pt>
                <c:pt idx="61" formatCode="#,##0">
                  <c:v>6188</c:v>
                </c:pt>
              </c:numCache>
            </c:numRef>
          </c:val>
          <c:smooth val="0"/>
          <c:extLst>
            <c:ext xmlns:c16="http://schemas.microsoft.com/office/drawing/2014/chart" uri="{C3380CC4-5D6E-409C-BE32-E72D297353CC}">
              <c16:uniqueId val="{00000001-7279-4F19-B987-FDA1DBB29A42}"/>
            </c:ext>
          </c:extLst>
        </c:ser>
        <c:dLbls>
          <c:showLegendKey val="0"/>
          <c:showVal val="0"/>
          <c:showCatName val="0"/>
          <c:showSerName val="0"/>
          <c:showPercent val="0"/>
          <c:showBubbleSize val="0"/>
        </c:dLbls>
        <c:marker val="1"/>
        <c:smooth val="0"/>
        <c:axId val="189530504"/>
        <c:axId val="189525016"/>
      </c:lineChart>
      <c:catAx>
        <c:axId val="189529720"/>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89530112"/>
        <c:crosses val="autoZero"/>
        <c:auto val="1"/>
        <c:lblAlgn val="ctr"/>
        <c:lblOffset val="100"/>
        <c:noMultiLvlLbl val="0"/>
      </c:catAx>
      <c:valAx>
        <c:axId val="189530112"/>
        <c:scaling>
          <c:orientation val="minMax"/>
        </c:scaling>
        <c:delete val="0"/>
        <c:axPos val="l"/>
        <c:majorGridlines/>
        <c:title>
          <c:tx>
            <c:rich>
              <a:bodyPr rot="0" vert="horz"/>
              <a:lstStyle/>
              <a:p>
                <a:pPr>
                  <a:defRPr sz="1000"/>
                </a:pPr>
                <a:r>
                  <a:rPr lang="ja-JP" sz="1000"/>
                  <a:t>件／人口</a:t>
                </a:r>
                <a:r>
                  <a:rPr lang="en-US" sz="1000"/>
                  <a:t>1000</a:t>
                </a:r>
                <a:r>
                  <a:rPr lang="ja-JP" sz="1000"/>
                  <a:t>人</a:t>
                </a:r>
              </a:p>
            </c:rich>
          </c:tx>
          <c:layout>
            <c:manualLayout>
              <c:xMode val="edge"/>
              <c:yMode val="edge"/>
              <c:x val="0"/>
              <c:y val="1.1989359117920483E-3"/>
            </c:manualLayout>
          </c:layout>
          <c:overlay val="0"/>
        </c:title>
        <c:numFmt formatCode="0.0_ " sourceLinked="1"/>
        <c:majorTickMark val="out"/>
        <c:minorTickMark val="none"/>
        <c:tickLblPos val="nextTo"/>
        <c:txPr>
          <a:bodyPr/>
          <a:lstStyle/>
          <a:p>
            <a:pPr>
              <a:defRPr sz="1400"/>
            </a:pPr>
            <a:endParaRPr lang="ja-JP"/>
          </a:p>
        </c:txPr>
        <c:crossAx val="189529720"/>
        <c:crosses val="autoZero"/>
        <c:crossBetween val="between"/>
      </c:valAx>
      <c:valAx>
        <c:axId val="189525016"/>
        <c:scaling>
          <c:orientation val="minMax"/>
          <c:max val="11000"/>
        </c:scaling>
        <c:delete val="0"/>
        <c:axPos val="r"/>
        <c:title>
          <c:tx>
            <c:rich>
              <a:bodyPr rot="0" vert="horz"/>
              <a:lstStyle/>
              <a:p>
                <a:pPr>
                  <a:defRPr sz="1000"/>
                </a:pPr>
                <a:r>
                  <a:rPr lang="ja-JP" sz="1000"/>
                  <a:t>人</a:t>
                </a:r>
              </a:p>
            </c:rich>
          </c:tx>
          <c:layout>
            <c:manualLayout>
              <c:xMode val="edge"/>
              <c:yMode val="edge"/>
              <c:x val="0.97086285195277022"/>
              <c:y val="1.0228281284252561E-2"/>
            </c:manualLayout>
          </c:layout>
          <c:overlay val="0"/>
        </c:title>
        <c:numFmt formatCode="#,##0_);[Red]\(#,##0\)" sourceLinked="1"/>
        <c:majorTickMark val="out"/>
        <c:minorTickMark val="none"/>
        <c:tickLblPos val="nextTo"/>
        <c:txPr>
          <a:bodyPr/>
          <a:lstStyle/>
          <a:p>
            <a:pPr>
              <a:defRPr sz="1400"/>
            </a:pPr>
            <a:endParaRPr lang="ja-JP"/>
          </a:p>
        </c:txPr>
        <c:crossAx val="189530504"/>
        <c:crosses val="max"/>
        <c:crossBetween val="between"/>
        <c:majorUnit val="1000"/>
      </c:valAx>
      <c:catAx>
        <c:axId val="189530504"/>
        <c:scaling>
          <c:orientation val="minMax"/>
        </c:scaling>
        <c:delete val="1"/>
        <c:axPos val="b"/>
        <c:numFmt formatCode="General" sourceLinked="1"/>
        <c:majorTickMark val="out"/>
        <c:minorTickMark val="none"/>
        <c:tickLblPos val="none"/>
        <c:crossAx val="189525016"/>
        <c:crosses val="autoZero"/>
        <c:auto val="1"/>
        <c:lblAlgn val="ctr"/>
        <c:lblOffset val="100"/>
        <c:noMultiLvlLbl val="0"/>
      </c:catAx>
    </c:plotArea>
    <c:plotVisOnly val="1"/>
    <c:dispBlanksAs val="gap"/>
    <c:showDLblsOverMax val="0"/>
  </c:chart>
  <c:txPr>
    <a:bodyPr/>
    <a:lstStyle/>
    <a:p>
      <a:pPr>
        <a:defRPr sz="1600"/>
      </a:pPr>
      <a:endParaRPr lang="ja-JP"/>
    </a:p>
  </c:txPr>
  <c:printSettings>
    <c:headerFooter/>
    <c:pageMargins b="0.75000000000000255" l="0.70000000000000062" r="0.70000000000000062" t="0.750000000000002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18</xdr:col>
      <xdr:colOff>15896</xdr:colOff>
      <xdr:row>85</xdr:row>
      <xdr:rowOff>177296</xdr:rowOff>
    </xdr:from>
    <xdr:to>
      <xdr:col>28</xdr:col>
      <xdr:colOff>2543</xdr:colOff>
      <xdr:row>106</xdr:row>
      <xdr:rowOff>106395</xdr:rowOff>
    </xdr:to>
    <xdr:graphicFrame macro="">
      <xdr:nvGraphicFramePr>
        <xdr:cNvPr id="2" name="Chart 1">
          <a:extLst>
            <a:ext uri="{FF2B5EF4-FFF2-40B4-BE49-F238E27FC236}">
              <a16:creationId xmlns:a16="http://schemas.microsoft.com/office/drawing/2014/main" id="{5850ADD0-FC04-488E-AE0D-E9A88CE19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636742</xdr:colOff>
      <xdr:row>64</xdr:row>
      <xdr:rowOff>70566</xdr:rowOff>
    </xdr:from>
    <xdr:to>
      <xdr:col>27</xdr:col>
      <xdr:colOff>623390</xdr:colOff>
      <xdr:row>85</xdr:row>
      <xdr:rowOff>7216</xdr:rowOff>
    </xdr:to>
    <xdr:graphicFrame macro="">
      <xdr:nvGraphicFramePr>
        <xdr:cNvPr id="3" name="Chart 1">
          <a:extLst>
            <a:ext uri="{FF2B5EF4-FFF2-40B4-BE49-F238E27FC236}">
              <a16:creationId xmlns:a16="http://schemas.microsoft.com/office/drawing/2014/main" id="{9AC53012-0850-47A1-8D1F-20F059E21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27394</xdr:colOff>
      <xdr:row>107</xdr:row>
      <xdr:rowOff>75602</xdr:rowOff>
    </xdr:from>
    <xdr:to>
      <xdr:col>33</xdr:col>
      <xdr:colOff>381097</xdr:colOff>
      <xdr:row>138</xdr:row>
      <xdr:rowOff>40752</xdr:rowOff>
    </xdr:to>
    <xdr:graphicFrame macro="">
      <xdr:nvGraphicFramePr>
        <xdr:cNvPr id="4" name="グラフ 3">
          <a:extLst>
            <a:ext uri="{FF2B5EF4-FFF2-40B4-BE49-F238E27FC236}">
              <a16:creationId xmlns:a16="http://schemas.microsoft.com/office/drawing/2014/main" id="{D44C40C2-B34A-4963-A23C-E9820A588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619125</xdr:colOff>
      <xdr:row>4</xdr:row>
      <xdr:rowOff>161925</xdr:rowOff>
    </xdr:from>
    <xdr:to>
      <xdr:col>27</xdr:col>
      <xdr:colOff>605772</xdr:colOff>
      <xdr:row>25</xdr:row>
      <xdr:rowOff>110481</xdr:rowOff>
    </xdr:to>
    <xdr:graphicFrame macro="">
      <xdr:nvGraphicFramePr>
        <xdr:cNvPr id="7" name="Chart 1">
          <a:extLst>
            <a:ext uri="{FF2B5EF4-FFF2-40B4-BE49-F238E27FC236}">
              <a16:creationId xmlns:a16="http://schemas.microsoft.com/office/drawing/2014/main" id="{C9B86098-0229-43F2-B92E-64EA00983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148267</xdr:colOff>
      <xdr:row>6</xdr:row>
      <xdr:rowOff>67272</xdr:rowOff>
    </xdr:from>
    <xdr:to>
      <xdr:col>21</xdr:col>
      <xdr:colOff>613254</xdr:colOff>
      <xdr:row>36</xdr:row>
      <xdr:rowOff>59391</xdr:rowOff>
    </xdr:to>
    <xdr:graphicFrame macro="">
      <xdr:nvGraphicFramePr>
        <xdr:cNvPr id="6" name="グラフ 5">
          <a:extLst>
            <a:ext uri="{FF2B5EF4-FFF2-40B4-BE49-F238E27FC236}">
              <a16:creationId xmlns:a16="http://schemas.microsoft.com/office/drawing/2014/main" id="{9BBB7A5C-BA50-4DFE-9003-EF02FB162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81422</xdr:colOff>
      <xdr:row>10</xdr:row>
      <xdr:rowOff>71897</xdr:rowOff>
    </xdr:from>
    <xdr:to>
      <xdr:col>26</xdr:col>
      <xdr:colOff>497417</xdr:colOff>
      <xdr:row>36</xdr:row>
      <xdr:rowOff>32266</xdr:rowOff>
    </xdr:to>
    <xdr:graphicFrame macro="">
      <xdr:nvGraphicFramePr>
        <xdr:cNvPr id="2" name="グラフ 1">
          <a:extLst>
            <a:ext uri="{FF2B5EF4-FFF2-40B4-BE49-F238E27FC236}">
              <a16:creationId xmlns:a16="http://schemas.microsoft.com/office/drawing/2014/main" id="{44668CB5-805B-4E6D-99A2-5449CD588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170447</xdr:colOff>
      <xdr:row>12</xdr:row>
      <xdr:rowOff>161923</xdr:rowOff>
    </xdr:from>
    <xdr:to>
      <xdr:col>46</xdr:col>
      <xdr:colOff>218072</xdr:colOff>
      <xdr:row>38</xdr:row>
      <xdr:rowOff>122292</xdr:rowOff>
    </xdr:to>
    <xdr:graphicFrame macro="">
      <xdr:nvGraphicFramePr>
        <xdr:cNvPr id="3" name="グラフ 2">
          <a:extLst>
            <a:ext uri="{FF2B5EF4-FFF2-40B4-BE49-F238E27FC236}">
              <a16:creationId xmlns:a16="http://schemas.microsoft.com/office/drawing/2014/main" id="{309E1871-D70B-479F-89F6-76D87C296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681788</xdr:colOff>
      <xdr:row>42</xdr:row>
      <xdr:rowOff>130340</xdr:rowOff>
    </xdr:from>
    <xdr:to>
      <xdr:col>46</xdr:col>
      <xdr:colOff>47624</xdr:colOff>
      <xdr:row>68</xdr:row>
      <xdr:rowOff>90709</xdr:rowOff>
    </xdr:to>
    <xdr:graphicFrame macro="">
      <xdr:nvGraphicFramePr>
        <xdr:cNvPr id="4" name="グラフ 3">
          <a:extLst>
            <a:ext uri="{FF2B5EF4-FFF2-40B4-BE49-F238E27FC236}">
              <a16:creationId xmlns:a16="http://schemas.microsoft.com/office/drawing/2014/main" id="{7BFCDF29-1C5B-4616-8E68-3835A847FE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57150</xdr:colOff>
      <xdr:row>44</xdr:row>
      <xdr:rowOff>114300</xdr:rowOff>
    </xdr:from>
    <xdr:to>
      <xdr:col>26</xdr:col>
      <xdr:colOff>433917</xdr:colOff>
      <xdr:row>70</xdr:row>
      <xdr:rowOff>74668</xdr:rowOff>
    </xdr:to>
    <xdr:graphicFrame macro="">
      <xdr:nvGraphicFramePr>
        <xdr:cNvPr id="5" name="グラフ 4">
          <a:extLst>
            <a:ext uri="{FF2B5EF4-FFF2-40B4-BE49-F238E27FC236}">
              <a16:creationId xmlns:a16="http://schemas.microsoft.com/office/drawing/2014/main" id="{00B91AD9-3C17-4CF2-BE44-14D171B41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6</xdr:row>
      <xdr:rowOff>0</xdr:rowOff>
    </xdr:from>
    <xdr:to>
      <xdr:col>12</xdr:col>
      <xdr:colOff>504825</xdr:colOff>
      <xdr:row>27</xdr:row>
      <xdr:rowOff>133350</xdr:rowOff>
    </xdr:to>
    <xdr:graphicFrame macro="">
      <xdr:nvGraphicFramePr>
        <xdr:cNvPr id="4" name="Chart 11">
          <a:extLst>
            <a:ext uri="{FF2B5EF4-FFF2-40B4-BE49-F238E27FC236}">
              <a16:creationId xmlns:a16="http://schemas.microsoft.com/office/drawing/2014/main" id="{EAE5D9C9-419E-4801-8286-01E11C35B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0.23549</cdr:x>
      <cdr:y>0.6742</cdr:y>
    </cdr:from>
    <cdr:to>
      <cdr:x>0.25124</cdr:x>
      <cdr:y>0.74291</cdr:y>
    </cdr:to>
    <cdr:sp macro="" textlink="">
      <cdr:nvSpPr>
        <cdr:cNvPr id="90113" name="Text Box 1"/>
        <cdr:cNvSpPr txBox="1">
          <a:spLocks xmlns:a="http://schemas.openxmlformats.org/drawingml/2006/main" noChangeArrowheads="1"/>
        </cdr:cNvSpPr>
      </cdr:nvSpPr>
      <cdr:spPr bwMode="auto">
        <a:xfrm xmlns:a="http://schemas.openxmlformats.org/drawingml/2006/main">
          <a:off x="1425258" y="2526931"/>
          <a:ext cx="95097" cy="257189"/>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userShapes>
</file>

<file path=xl/drawings/drawing4.xml><?xml version="1.0" encoding="utf-8"?>
<xdr:wsDr xmlns:xdr="http://schemas.openxmlformats.org/drawingml/2006/spreadsheetDrawing" xmlns:a="http://schemas.openxmlformats.org/drawingml/2006/main">
  <xdr:twoCellAnchor>
    <xdr:from>
      <xdr:col>3</xdr:col>
      <xdr:colOff>439727</xdr:colOff>
      <xdr:row>5</xdr:row>
      <xdr:rowOff>140583</xdr:rowOff>
    </xdr:from>
    <xdr:to>
      <xdr:col>17</xdr:col>
      <xdr:colOff>251947</xdr:colOff>
      <xdr:row>40</xdr:row>
      <xdr:rowOff>97971</xdr:rowOff>
    </xdr:to>
    <xdr:graphicFrame macro="">
      <xdr:nvGraphicFramePr>
        <xdr:cNvPr id="2" name="グラフ 1">
          <a:extLst>
            <a:ext uri="{FF2B5EF4-FFF2-40B4-BE49-F238E27FC236}">
              <a16:creationId xmlns:a16="http://schemas.microsoft.com/office/drawing/2014/main" id="{EE93899E-E53C-4EE3-977E-A8823EA94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17</xdr:row>
      <xdr:rowOff>76200</xdr:rowOff>
    </xdr:from>
    <xdr:to>
      <xdr:col>15</xdr:col>
      <xdr:colOff>352425</xdr:colOff>
      <xdr:row>40</xdr:row>
      <xdr:rowOff>219075</xdr:rowOff>
    </xdr:to>
    <xdr:graphicFrame macro="">
      <xdr:nvGraphicFramePr>
        <xdr:cNvPr id="2" name="Chart 11">
          <a:extLst>
            <a:ext uri="{FF2B5EF4-FFF2-40B4-BE49-F238E27FC236}">
              <a16:creationId xmlns:a16="http://schemas.microsoft.com/office/drawing/2014/main" id="{9EDACC5C-BDC3-4E5B-B54F-124525980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0.23549</cdr:x>
      <cdr:y>0.6742</cdr:y>
    </cdr:from>
    <cdr:to>
      <cdr:x>0.25124</cdr:x>
      <cdr:y>0.74291</cdr:y>
    </cdr:to>
    <cdr:sp macro="" textlink="">
      <cdr:nvSpPr>
        <cdr:cNvPr id="90113" name="Text Box 1"/>
        <cdr:cNvSpPr txBox="1">
          <a:spLocks xmlns:a="http://schemas.openxmlformats.org/drawingml/2006/main" noChangeArrowheads="1"/>
        </cdr:cNvSpPr>
      </cdr:nvSpPr>
      <cdr:spPr bwMode="auto">
        <a:xfrm xmlns:a="http://schemas.openxmlformats.org/drawingml/2006/main">
          <a:off x="1425258" y="2526931"/>
          <a:ext cx="95097" cy="257189"/>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userShapes>
</file>

<file path=xl/drawings/drawing7.xml><?xml version="1.0" encoding="utf-8"?>
<xdr:wsDr xmlns:xdr="http://schemas.openxmlformats.org/drawingml/2006/spreadsheetDrawing" xmlns:a="http://schemas.openxmlformats.org/drawingml/2006/main">
  <xdr:twoCellAnchor>
    <xdr:from>
      <xdr:col>4</xdr:col>
      <xdr:colOff>297614</xdr:colOff>
      <xdr:row>4</xdr:row>
      <xdr:rowOff>6017</xdr:rowOff>
    </xdr:from>
    <xdr:to>
      <xdr:col>20</xdr:col>
      <xdr:colOff>362218</xdr:colOff>
      <xdr:row>34</xdr:row>
      <xdr:rowOff>53663</xdr:rowOff>
    </xdr:to>
    <xdr:graphicFrame macro="">
      <xdr:nvGraphicFramePr>
        <xdr:cNvPr id="4" name="グラフ 3">
          <a:extLst>
            <a:ext uri="{FF2B5EF4-FFF2-40B4-BE49-F238E27FC236}">
              <a16:creationId xmlns:a16="http://schemas.microsoft.com/office/drawing/2014/main" id="{A8375DF2-7796-4206-BB59-9A553B3EB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220398</xdr:colOff>
      <xdr:row>35</xdr:row>
      <xdr:rowOff>384</xdr:rowOff>
    </xdr:from>
    <xdr:to>
      <xdr:col>20</xdr:col>
      <xdr:colOff>348803</xdr:colOff>
      <xdr:row>69</xdr:row>
      <xdr:rowOff>80493</xdr:rowOff>
    </xdr:to>
    <xdr:graphicFrame macro="">
      <xdr:nvGraphicFramePr>
        <xdr:cNvPr id="5" name="グラフ 4">
          <a:extLst>
            <a:ext uri="{FF2B5EF4-FFF2-40B4-BE49-F238E27FC236}">
              <a16:creationId xmlns:a16="http://schemas.microsoft.com/office/drawing/2014/main" id="{BE499296-D28E-4169-91D3-9F83826B4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485775</xdr:colOff>
      <xdr:row>12</xdr:row>
      <xdr:rowOff>9524</xdr:rowOff>
    </xdr:from>
    <xdr:to>
      <xdr:col>16</xdr:col>
      <xdr:colOff>381000</xdr:colOff>
      <xdr:row>44</xdr:row>
      <xdr:rowOff>57150</xdr:rowOff>
    </xdr:to>
    <xdr:graphicFrame macro="">
      <xdr:nvGraphicFramePr>
        <xdr:cNvPr id="2" name="グラフ 1">
          <a:extLst>
            <a:ext uri="{FF2B5EF4-FFF2-40B4-BE49-F238E27FC236}">
              <a16:creationId xmlns:a16="http://schemas.microsoft.com/office/drawing/2014/main" id="{8E10EAB7-AB6C-4A18-A5DA-56F247492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600075</xdr:colOff>
      <xdr:row>28</xdr:row>
      <xdr:rowOff>128586</xdr:rowOff>
    </xdr:from>
    <xdr:to>
      <xdr:col>17</xdr:col>
      <xdr:colOff>619125</xdr:colOff>
      <xdr:row>54</xdr:row>
      <xdr:rowOff>19049</xdr:rowOff>
    </xdr:to>
    <xdr:graphicFrame macro="">
      <xdr:nvGraphicFramePr>
        <xdr:cNvPr id="2" name="グラフ 1">
          <a:extLst>
            <a:ext uri="{FF2B5EF4-FFF2-40B4-BE49-F238E27FC236}">
              <a16:creationId xmlns:a16="http://schemas.microsoft.com/office/drawing/2014/main" id="{6089E3D7-8149-4FD1-8798-75018676F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29305;&#38598;/5-3/5-3-2-2&#26449;&#26494;0606&#24180;&#40802;&#23652;&#21029;&#26908;&#25369;&#20154;&#21729;&#20154;&#21475;&#276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113;&#35336;&#20225;&#30011;&#20418;/02&#12288;&#36890;&#20449;&#21033;&#29992;&#21205;&#21521;&#35519;&#26619;/&#24179;&#25104;21&#24180;&#24230;/10&#12288;&#38598;&#35336;/&#32113;&#35336;&#34920;/&#25505;&#29992;&#65288;&#28168;&#65289;&#65288;&#12510;&#12463;&#12525;&#12354;&#12426;&#65289;H21&#32113;&#35336;&#34920;&#65288;&#19990;&#24111;&#65286;&#27083;&#25104;&#2172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ohbear\public\&#26696;&#20214;&#31649;&#29702;\&#20181;&#27096;&#26360;\90000-&#12497;&#12483;&#12465;&#12540;&#12472;\90000-007URL&#38598;&#35336;\2002.05\05-&#12525;&#12540;&#12459;&#12523;2\&#37329;&#22338;\&#12491;&#12501;&#12486;&#12451;\5&#26376;&#24230;_&#12491;&#12501;&#12486;&#12451;&#26666;&#24335;&#20250;&#31038;&#270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PowerPoint/data/datah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紙面"/>
      <sheetName val="紙面 一般刑法犯"/>
      <sheetName val="リンクデータ "/>
      <sheetName val="作図１"/>
      <sheetName val="人口作図"/>
      <sheetName val="男女別・年齢（年齢層）別人口（S41～） (2)"/>
      <sheetName val="男女別・年齢（年齢層）別人口（S41～）"/>
      <sheetName val="１基礎データ"/>
      <sheetName val="昨年図4,5年齢人口比"/>
    </sheetNames>
    <sheetDataSet>
      <sheetData sheetId="0"/>
      <sheetData sheetId="1"/>
      <sheetData sheetId="2"/>
      <sheetData sheetId="3"/>
      <sheetData sheetId="4"/>
      <sheetData sheetId="5">
        <row r="2">
          <cell r="AA2">
            <v>3</v>
          </cell>
          <cell r="AB2">
            <v>4</v>
          </cell>
        </row>
        <row r="3">
          <cell r="AA3">
            <v>124101248</v>
          </cell>
          <cell r="AB3">
            <v>124567307</v>
          </cell>
        </row>
        <row r="5">
          <cell r="AA5">
            <v>11652626</v>
          </cell>
          <cell r="AB5">
            <v>11335161</v>
          </cell>
        </row>
        <row r="6">
          <cell r="AA6">
            <v>6480824</v>
          </cell>
          <cell r="AB6">
            <v>6283528</v>
          </cell>
        </row>
        <row r="7">
          <cell r="AA7">
            <v>3599837</v>
          </cell>
          <cell r="AB7">
            <v>3466792</v>
          </cell>
        </row>
        <row r="8">
          <cell r="AA8">
            <v>3960451</v>
          </cell>
          <cell r="AB8">
            <v>3767445</v>
          </cell>
        </row>
        <row r="9">
          <cell r="AA9">
            <v>4092338</v>
          </cell>
          <cell r="AB9">
            <v>4100924</v>
          </cell>
        </row>
        <row r="10">
          <cell r="AA10">
            <v>18133450</v>
          </cell>
          <cell r="AB10">
            <v>17618689</v>
          </cell>
        </row>
        <row r="11">
          <cell r="AA11">
            <v>17375372</v>
          </cell>
          <cell r="AB11">
            <v>17848698</v>
          </cell>
        </row>
        <row r="12">
          <cell r="AA12">
            <v>16358032</v>
          </cell>
          <cell r="AB12">
            <v>16029609</v>
          </cell>
        </row>
        <row r="13">
          <cell r="AA13">
            <v>19859096</v>
          </cell>
          <cell r="AB13">
            <v>19821685</v>
          </cell>
        </row>
        <row r="14">
          <cell r="AA14">
            <v>16143536</v>
          </cell>
          <cell r="AB14">
            <v>16438901</v>
          </cell>
        </row>
        <row r="15">
          <cell r="AA15">
            <v>22504823</v>
          </cell>
          <cell r="AB15">
            <v>23324795</v>
          </cell>
        </row>
        <row r="16">
          <cell r="AA16">
            <v>15582299</v>
          </cell>
          <cell r="AB16">
            <v>16242447</v>
          </cell>
        </row>
        <row r="17">
          <cell r="AA17">
            <v>9391900</v>
          </cell>
          <cell r="AB17">
            <v>9593974</v>
          </cell>
        </row>
        <row r="18">
          <cell r="AA18">
            <v>7983472</v>
          </cell>
          <cell r="AB18">
            <v>8254724</v>
          </cell>
        </row>
        <row r="19">
          <cell r="AA19">
            <v>92240859</v>
          </cell>
          <cell r="AB19">
            <v>93463688</v>
          </cell>
        </row>
        <row r="20">
          <cell r="AA20">
            <v>103893485</v>
          </cell>
          <cell r="AB20">
            <v>104798849</v>
          </cell>
        </row>
        <row r="21">
          <cell r="AA21">
            <v>6922524</v>
          </cell>
          <cell r="AB21">
            <v>7082348</v>
          </cell>
        </row>
      </sheetData>
      <sheetData sheetId="6">
        <row r="2">
          <cell r="AA2">
            <v>3</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一覧（世帯）"/>
      <sheetName val="利用上の注意（世帯）"/>
      <sheetName val="世1"/>
      <sheetName val="世2"/>
      <sheetName val="世3"/>
      <sheetName val="世4"/>
      <sheetName val="世5"/>
      <sheetName val="世6"/>
      <sheetName val="世7"/>
      <sheetName val="世8"/>
      <sheetName val="世9"/>
      <sheetName val="世10"/>
      <sheetName val="世11"/>
      <sheetName val="世12"/>
      <sheetName val="世13"/>
      <sheetName val="世14"/>
      <sheetName val="世15"/>
      <sheetName val="世16"/>
      <sheetName val="世17"/>
      <sheetName val="世18"/>
      <sheetName val="世19"/>
      <sheetName val="世20"/>
      <sheetName val="世21"/>
      <sheetName val="世22"/>
      <sheetName val="世23"/>
      <sheetName val="世24"/>
      <sheetName val="世25"/>
      <sheetName val="世26"/>
      <sheetName val="世27"/>
      <sheetName val="世28"/>
      <sheetName val="世29"/>
      <sheetName val="世30"/>
      <sheetName val="世31"/>
      <sheetName val="世32"/>
      <sheetName val="世33"/>
      <sheetName val="世34"/>
      <sheetName val="世35"/>
      <sheetName val="世36"/>
      <sheetName val="世37"/>
      <sheetName val="世38"/>
      <sheetName val="世39"/>
      <sheetName val="世40"/>
      <sheetName val="世41"/>
      <sheetName val="世42"/>
      <sheetName val="世43"/>
      <sheetName val="世44"/>
      <sheetName val="世45"/>
      <sheetName val="世46"/>
      <sheetName val="世47"/>
      <sheetName val="世48"/>
      <sheetName val="世49"/>
      <sheetName val="世50"/>
      <sheetName val="世51"/>
      <sheetName val="世52"/>
      <sheetName val="世53"/>
      <sheetName val="世54"/>
      <sheetName val="世55"/>
      <sheetName val="世56"/>
      <sheetName val="世57"/>
      <sheetName val="世58"/>
      <sheetName val="世59"/>
      <sheetName val="世60"/>
      <sheetName val="世61"/>
      <sheetName val="構1"/>
      <sheetName val="構2"/>
      <sheetName val="構3"/>
      <sheetName val="構4"/>
      <sheetName val="構5"/>
      <sheetName val="構6"/>
      <sheetName val="構7"/>
      <sheetName val="構8"/>
      <sheetName val="構9"/>
      <sheetName val="構10"/>
      <sheetName val="構11"/>
      <sheetName val="構12"/>
      <sheetName val="構13"/>
      <sheetName val="構14"/>
      <sheetName val="構15"/>
      <sheetName val="構16"/>
      <sheetName val="構17"/>
      <sheetName val="構18"/>
      <sheetName val="構19"/>
      <sheetName val="構20"/>
      <sheetName val="構21"/>
      <sheetName val="構22"/>
      <sheetName val="構23"/>
      <sheetName val="構24"/>
      <sheetName val="構25"/>
      <sheetName val="構26"/>
      <sheetName val="構27"/>
      <sheetName val="構28"/>
      <sheetName val="構29"/>
      <sheetName val="構30"/>
      <sheetName val="構31"/>
      <sheetName val="構32"/>
      <sheetName val="構33"/>
      <sheetName val="構34"/>
      <sheetName val="構35"/>
      <sheetName val="構36"/>
      <sheetName val="構37"/>
      <sheetName val="構38"/>
      <sheetName val="構39"/>
      <sheetName val="構40"/>
      <sheetName val="構41"/>
      <sheetName val="構42"/>
      <sheetName val="構43"/>
      <sheetName val="構44"/>
      <sheetName val="構45"/>
      <sheetName val="構46"/>
      <sheetName val="構47"/>
      <sheetName val="構48"/>
      <sheetName val="構49"/>
      <sheetName val="構50"/>
      <sheetName val="構51"/>
      <sheetName val="構52"/>
      <sheetName val="構53"/>
      <sheetName val="構54"/>
      <sheetName val="構55"/>
      <sheetName val="構56"/>
      <sheetName val="構57"/>
      <sheetName val="構58"/>
      <sheetName val="構59"/>
      <sheetName val="構60"/>
      <sheetName val="構61"/>
      <sheetName val="構62"/>
      <sheetName val="構63"/>
      <sheetName val="構64"/>
      <sheetName val="構65"/>
      <sheetName val="構66"/>
      <sheetName val="構67"/>
      <sheetName val="構68"/>
      <sheetName val="構69"/>
      <sheetName val="構70"/>
      <sheetName val="構71"/>
      <sheetName val="構72"/>
      <sheetName val="構73"/>
      <sheetName val="構74"/>
      <sheetName val="構75"/>
      <sheetName val="構76"/>
      <sheetName val="構77"/>
      <sheetName val="構78"/>
      <sheetName val="構79"/>
      <sheetName val="構80"/>
      <sheetName val="構81"/>
      <sheetName val="構82"/>
      <sheetName val="構83"/>
      <sheetName val="構84"/>
      <sheetName val="構85"/>
      <sheetName val="構86"/>
      <sheetName val="構87"/>
      <sheetName val="構88"/>
      <sheetName val="構89"/>
      <sheetName val="構90"/>
      <sheetName val="構91"/>
      <sheetName val="構92"/>
      <sheetName val="構93"/>
      <sheetName val="構9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2002May"/>
      <sheetName val="URL List"/>
      <sheetName val="Caution"/>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ニューロン"/>
      <sheetName val="交通事故死"/>
      <sheetName val="８０２０"/>
      <sheetName val="８０２０ (2)"/>
      <sheetName val="８０２０ (最新)"/>
      <sheetName val="交通事故死 (2)"/>
      <sheetName val="PSとHS (4)"/>
      <sheetName val="PSとHS"/>
      <sheetName val="PSとHS (2)"/>
      <sheetName val="PSとHS (3)"/>
      <sheetName val="男性HIV"/>
      <sheetName val="港区調査"/>
      <sheetName val="紳也体重"/>
      <sheetName val="健康状態"/>
      <sheetName val="塾の例"/>
      <sheetName val="塾の例 (2)"/>
      <sheetName val="平均寿命 (外国)"/>
      <sheetName val="平均寿命 (外国比)"/>
      <sheetName val="市町村合併"/>
      <sheetName val="市町村合併 (2)"/>
      <sheetName val="市町村合併 (3)"/>
      <sheetName val="インフル"/>
      <sheetName val="インフル死亡"/>
      <sheetName val="インフル死亡 (印刷)"/>
      <sheetName val="インフル年代別死亡"/>
      <sheetName val="インフル年代別死亡 (印刷用)"/>
      <sheetName val="インフルエンザ罹患率"/>
      <sheetName val="O１５７罹患率"/>
      <sheetName val="PCa"/>
      <sheetName val="人口"/>
      <sheetName val="人口 (2)"/>
      <sheetName val="人口3区分"/>
      <sheetName val="人口3区分 (医療費)"/>
      <sheetName val="人口3区分 (3)"/>
      <sheetName val="船橋人口"/>
      <sheetName val="船橋国保繰入"/>
      <sheetName val="国保"/>
      <sheetName val="小山市人口"/>
      <sheetName val="加入保険別"/>
      <sheetName val="Sheet2"/>
      <sheetName val="小山市国保繰入"/>
      <sheetName val="医療費対GDP"/>
      <sheetName val="基礎代謝"/>
      <sheetName val="保険者別データ"/>
      <sheetName val="浦安アカデミア"/>
      <sheetName val="保険者別データ (2)"/>
      <sheetName val="支援機関別データ"/>
      <sheetName val="地域資源別データ"/>
      <sheetName val="自殺男女"/>
      <sheetName val="自殺率年代別"/>
      <sheetName val="自殺率年代別 (4)"/>
      <sheetName val="自殺率年代別 (2)"/>
      <sheetName val="自殺率年代別 (3)"/>
      <sheetName val="自殺率年代別（新）"/>
      <sheetName val="自殺率年代別（計算用）"/>
      <sheetName val="自殺都道府県別 (2)"/>
      <sheetName val="自殺月別"/>
      <sheetName val="自殺男女（警察庁）"/>
      <sheetName val="自殺年代"/>
      <sheetName val="自殺原因"/>
      <sheetName val="自殺原因２"/>
      <sheetName val="自殺原因3"/>
      <sheetName val="都道府県別自殺率（住居地）"/>
      <sheetName val="子ども虐待死"/>
      <sheetName val="自殺5歳階級別"/>
      <sheetName val="自殺10歳階級別(無調整)"/>
      <sheetName val="自殺10歳階級別(無調整) (2)"/>
      <sheetName val="自殺10歳階級別 (調整)"/>
      <sheetName val="自殺1947人口比調整"/>
      <sheetName val="自殺1947人口比調整グラフ"/>
      <sheetName val="2008人口比調整"/>
      <sheetName val="2008人口比グラフ"/>
      <sheetName val="2008人口比グラフ (2)"/>
      <sheetName val="人口1000人比調整"/>
      <sheetName val="人口1000人比グラフ"/>
      <sheetName val="うつと症状"/>
      <sheetName val="自殺韓国"/>
      <sheetName val="東尋坊"/>
      <sheetName val="H13実績医療費"/>
      <sheetName val="H18国保・実績医療費"/>
      <sheetName val="H19国保・実績医療費"/>
      <sheetName val="H19福岡"/>
      <sheetName val="H19神奈川"/>
      <sheetName val="H19新潟"/>
      <sheetName val="H19埼玉県"/>
      <sheetName val="H19最高最低"/>
      <sheetName val="H18最高最低"/>
      <sheetName val="H18滋賀"/>
      <sheetName val="H18高知"/>
      <sheetName val="H18埼玉"/>
      <sheetName val="H18群馬"/>
      <sheetName val="H18茨城県"/>
      <sheetName val="H18栃木"/>
      <sheetName val="東京都内実績医療費 (2)"/>
      <sheetName val="千葉県内実績医療費"/>
      <sheetName val="H13-18医療費比較（千葉）"/>
      <sheetName val="H18国保・実績医療費 (千葉)"/>
      <sheetName val="子ども他殺"/>
      <sheetName val="出生数"/>
      <sheetName val="医療費都道府県別"/>
      <sheetName val="医療費都道府県別 (2)"/>
      <sheetName val="南魚沼市"/>
      <sheetName val="坂戸市"/>
      <sheetName val="船橋市"/>
      <sheetName val="鴨川市"/>
      <sheetName val="旭市"/>
      <sheetName val="東通村"/>
      <sheetName val="南伊豆町"/>
      <sheetName val="秦野市"/>
      <sheetName val="海老名市"/>
      <sheetName val="北九州市"/>
      <sheetName val="H19東京都"/>
      <sheetName val="H19千葉県"/>
      <sheetName val="H19高知県"/>
      <sheetName val="世田谷区"/>
      <sheetName val="高知県中央西"/>
      <sheetName val="Sheet3"/>
      <sheetName val="都道府県別リスト"/>
      <sheetName val="平均寿命"/>
      <sheetName val="平均寿命 (男)"/>
      <sheetName val="平均寿命 (女)"/>
      <sheetName val="平均寿命－健康寿命（男）"/>
      <sheetName val="平均寿命－健康寿命（男） (2)"/>
      <sheetName val="平均寿命－健康寿命（女）"/>
      <sheetName val="平均寿命－健康寿命（女） (3)"/>
      <sheetName val="平均寿命－健康寿命（女） (2)"/>
      <sheetName val="健康寿命（男女）"/>
      <sheetName val="健康寿命（男）"/>
      <sheetName val="健康寿命（女）"/>
      <sheetName val="差（男）"/>
      <sheetName val="差（女）"/>
      <sheetName val="健康寿命 (男女)"/>
      <sheetName val="平均寿命－健康寿命（男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0">
          <cell r="C10" t="str">
            <v>10歳～</v>
          </cell>
          <cell r="D10" t="str">
            <v>15歳～</v>
          </cell>
          <cell r="E10" t="str">
            <v xml:space="preserve">  ～19歳</v>
          </cell>
          <cell r="F10" t="str">
            <v>20歳～</v>
          </cell>
          <cell r="G10" t="str">
            <v>30歳～</v>
          </cell>
          <cell r="H10" t="str">
            <v>40歳～</v>
          </cell>
          <cell r="I10" t="str">
            <v>50歳～</v>
          </cell>
          <cell r="J10" t="str">
            <v>60歳以上</v>
          </cell>
          <cell r="K10" t="str">
            <v>60歳～</v>
          </cell>
          <cell r="L10" t="str">
            <v>70歳～</v>
          </cell>
          <cell r="M10" t="str">
            <v>80歳～</v>
          </cell>
        </row>
        <row r="12">
          <cell r="A12">
            <v>1990</v>
          </cell>
          <cell r="C12">
            <v>0.7</v>
          </cell>
          <cell r="D12">
            <v>4.8</v>
          </cell>
          <cell r="E12">
            <v>1.8</v>
          </cell>
          <cell r="F12">
            <v>17.399999999999999</v>
          </cell>
          <cell r="G12">
            <v>20.9</v>
          </cell>
          <cell r="H12">
            <v>28</v>
          </cell>
          <cell r="I12">
            <v>35.4</v>
          </cell>
          <cell r="J12">
            <v>42.4</v>
          </cell>
        </row>
        <row r="13">
          <cell r="A13">
            <v>1991</v>
          </cell>
          <cell r="E13">
            <v>1.8</v>
          </cell>
          <cell r="F13">
            <v>16.8</v>
          </cell>
          <cell r="G13">
            <v>20.5</v>
          </cell>
          <cell r="H13">
            <v>28.3</v>
          </cell>
          <cell r="I13">
            <v>38.700000000000003</v>
          </cell>
          <cell r="J13">
            <v>39.700000000000003</v>
          </cell>
        </row>
        <row r="14">
          <cell r="A14">
            <v>1992</v>
          </cell>
          <cell r="E14">
            <v>2</v>
          </cell>
          <cell r="F14">
            <v>17.8</v>
          </cell>
          <cell r="G14">
            <v>21.7</v>
          </cell>
          <cell r="H14">
            <v>30.6</v>
          </cell>
          <cell r="I14">
            <v>40.299999999999997</v>
          </cell>
          <cell r="J14">
            <v>42.3</v>
          </cell>
        </row>
        <row r="15">
          <cell r="A15">
            <v>1993</v>
          </cell>
          <cell r="E15">
            <v>1.9</v>
          </cell>
          <cell r="F15">
            <v>17.3</v>
          </cell>
          <cell r="G15">
            <v>22.6</v>
          </cell>
          <cell r="H15">
            <v>31</v>
          </cell>
          <cell r="I15">
            <v>42.3</v>
          </cell>
          <cell r="J15">
            <v>39.200000000000003</v>
          </cell>
        </row>
        <row r="16">
          <cell r="A16">
            <v>1994</v>
          </cell>
          <cell r="E16">
            <v>2.7</v>
          </cell>
          <cell r="F16">
            <v>18.7</v>
          </cell>
          <cell r="G16">
            <v>22.2</v>
          </cell>
          <cell r="H16">
            <v>29.3</v>
          </cell>
          <cell r="I16">
            <v>41.2</v>
          </cell>
          <cell r="J16">
            <v>38.4</v>
          </cell>
        </row>
        <row r="17">
          <cell r="A17">
            <v>1995</v>
          </cell>
          <cell r="C17">
            <v>1.1000000000000001</v>
          </cell>
          <cell r="D17">
            <v>6.6</v>
          </cell>
          <cell r="E17">
            <v>2.4</v>
          </cell>
          <cell r="F17">
            <v>18.7</v>
          </cell>
          <cell r="G17">
            <v>21.9</v>
          </cell>
          <cell r="H17">
            <v>30.1</v>
          </cell>
          <cell r="I17">
            <v>43.5</v>
          </cell>
          <cell r="J17">
            <v>37.9</v>
          </cell>
        </row>
        <row r="18">
          <cell r="A18">
            <v>1996</v>
          </cell>
          <cell r="E18">
            <v>2.2999999999999998</v>
          </cell>
          <cell r="F18">
            <v>17.7</v>
          </cell>
          <cell r="G18">
            <v>22.6</v>
          </cell>
          <cell r="H18">
            <v>31.2</v>
          </cell>
          <cell r="I18">
            <v>44.6</v>
          </cell>
          <cell r="J18">
            <v>39.6</v>
          </cell>
        </row>
        <row r="19">
          <cell r="A19">
            <v>1997</v>
          </cell>
          <cell r="C19">
            <v>0.9</v>
          </cell>
          <cell r="D19">
            <v>6.9</v>
          </cell>
          <cell r="E19">
            <v>2.4</v>
          </cell>
          <cell r="F19">
            <v>17.8</v>
          </cell>
          <cell r="G19">
            <v>24.2</v>
          </cell>
          <cell r="H19">
            <v>33</v>
          </cell>
          <cell r="I19">
            <v>46.7</v>
          </cell>
          <cell r="J19">
            <v>42.4</v>
          </cell>
        </row>
        <row r="20">
          <cell r="A20">
            <v>1998</v>
          </cell>
          <cell r="C20">
            <v>1.8</v>
          </cell>
          <cell r="D20">
            <v>10.8</v>
          </cell>
          <cell r="E20">
            <v>3.6</v>
          </cell>
          <cell r="F20">
            <v>25</v>
          </cell>
          <cell r="G20">
            <v>31.9</v>
          </cell>
          <cell r="H20">
            <v>46</v>
          </cell>
          <cell r="I20">
            <v>69</v>
          </cell>
          <cell r="J20">
            <v>56.5</v>
          </cell>
        </row>
        <row r="21">
          <cell r="A21">
            <v>1999</v>
          </cell>
          <cell r="C21">
            <v>1.3</v>
          </cell>
          <cell r="D21">
            <v>9.3000000000000007</v>
          </cell>
          <cell r="E21">
            <v>3.2</v>
          </cell>
          <cell r="F21">
            <v>26.2</v>
          </cell>
          <cell r="G21">
            <v>33.299999999999997</v>
          </cell>
          <cell r="H21">
            <v>48.3</v>
          </cell>
          <cell r="I21">
            <v>69.7</v>
          </cell>
          <cell r="J21">
            <v>54.4</v>
          </cell>
        </row>
        <row r="22">
          <cell r="A22">
            <v>2000</v>
          </cell>
          <cell r="C22">
            <v>1.7</v>
          </cell>
          <cell r="D22">
            <v>8.8000000000000007</v>
          </cell>
          <cell r="E22">
            <v>3.2</v>
          </cell>
          <cell r="F22">
            <v>24.7</v>
          </cell>
          <cell r="G22">
            <v>31.9</v>
          </cell>
          <cell r="H22">
            <v>45.1</v>
          </cell>
          <cell r="I22">
            <v>67.8</v>
          </cell>
          <cell r="J22">
            <v>52</v>
          </cell>
        </row>
        <row r="23">
          <cell r="A23">
            <v>2001</v>
          </cell>
          <cell r="C23">
            <v>1.2</v>
          </cell>
          <cell r="D23">
            <v>8.4</v>
          </cell>
          <cell r="E23">
            <v>2.9</v>
          </cell>
          <cell r="F23">
            <v>23.5</v>
          </cell>
          <cell r="G23">
            <v>30.5</v>
          </cell>
          <cell r="H23">
            <v>44.6</v>
          </cell>
          <cell r="I23">
            <v>64</v>
          </cell>
          <cell r="J23">
            <v>51.2</v>
          </cell>
        </row>
        <row r="24">
          <cell r="A24">
            <v>2002</v>
          </cell>
          <cell r="C24">
            <v>0.8</v>
          </cell>
          <cell r="D24">
            <v>7.6</v>
          </cell>
          <cell r="E24">
            <v>2.5</v>
          </cell>
          <cell r="F24">
            <v>23.9</v>
          </cell>
          <cell r="G24">
            <v>31.7</v>
          </cell>
          <cell r="H24">
            <v>47.9</v>
          </cell>
          <cell r="I24">
            <v>69.7</v>
          </cell>
          <cell r="J24">
            <v>50.7</v>
          </cell>
        </row>
        <row r="25">
          <cell r="A25">
            <v>2003</v>
          </cell>
          <cell r="C25">
            <v>1</v>
          </cell>
          <cell r="D25">
            <v>8.8000000000000007</v>
          </cell>
          <cell r="E25">
            <v>2.9</v>
          </cell>
          <cell r="F25">
            <v>27.2</v>
          </cell>
          <cell r="G25">
            <v>36.799999999999997</v>
          </cell>
          <cell r="H25">
            <v>55.3</v>
          </cell>
          <cell r="I25">
            <v>72.5</v>
          </cell>
          <cell r="J25">
            <v>51.2</v>
          </cell>
        </row>
        <row r="26">
          <cell r="A26">
            <v>2004</v>
          </cell>
          <cell r="C26">
            <v>0.9</v>
          </cell>
          <cell r="D26">
            <v>9.1</v>
          </cell>
          <cell r="E26">
            <v>2.9</v>
          </cell>
          <cell r="F26">
            <v>26.7</v>
          </cell>
          <cell r="G26">
            <v>34.299999999999997</v>
          </cell>
          <cell r="H26">
            <v>51.5</v>
          </cell>
          <cell r="I26">
            <v>65.2</v>
          </cell>
          <cell r="J26">
            <v>47.7</v>
          </cell>
        </row>
        <row r="27">
          <cell r="A27">
            <v>2005</v>
          </cell>
          <cell r="C27">
            <v>0.9</v>
          </cell>
          <cell r="D27">
            <v>9.6</v>
          </cell>
          <cell r="E27">
            <v>3.1</v>
          </cell>
          <cell r="F27">
            <v>29.5</v>
          </cell>
          <cell r="G27">
            <v>36.1</v>
          </cell>
          <cell r="H27">
            <v>51.7</v>
          </cell>
          <cell r="I27">
            <v>63.3</v>
          </cell>
          <cell r="J27">
            <v>46.8</v>
          </cell>
        </row>
        <row r="28">
          <cell r="A28">
            <v>2006</v>
          </cell>
          <cell r="C28">
            <v>1.8</v>
          </cell>
          <cell r="D28">
            <v>9.9</v>
          </cell>
          <cell r="E28">
            <v>3.2</v>
          </cell>
          <cell r="F28">
            <v>29.3</v>
          </cell>
          <cell r="G28">
            <v>33.799999999999997</v>
          </cell>
          <cell r="H28">
            <v>49.4</v>
          </cell>
          <cell r="I28">
            <v>58.9</v>
          </cell>
          <cell r="J28">
            <v>46.8</v>
          </cell>
        </row>
        <row r="29">
          <cell r="A29">
            <v>2007</v>
          </cell>
          <cell r="C29">
            <v>1</v>
          </cell>
          <cell r="D29">
            <v>8.9</v>
          </cell>
          <cell r="E29">
            <v>2.8</v>
          </cell>
          <cell r="F29">
            <v>29.5</v>
          </cell>
          <cell r="G29">
            <v>36.299999999999997</v>
          </cell>
          <cell r="H29">
            <v>49</v>
          </cell>
          <cell r="I29">
            <v>59.7</v>
          </cell>
          <cell r="K29">
            <v>51.3</v>
          </cell>
          <cell r="L29">
            <v>44.3</v>
          </cell>
          <cell r="M29">
            <v>55.4</v>
          </cell>
        </row>
        <row r="30">
          <cell r="A30">
            <v>2008</v>
          </cell>
          <cell r="C30">
            <v>1.3</v>
          </cell>
          <cell r="D30">
            <v>9.8000000000000007</v>
          </cell>
          <cell r="E30">
            <v>3.2</v>
          </cell>
          <cell r="F30">
            <v>31.5</v>
          </cell>
          <cell r="G30">
            <v>36.1</v>
          </cell>
          <cell r="H30">
            <v>47.3</v>
          </cell>
          <cell r="I30">
            <v>56.9</v>
          </cell>
          <cell r="K30">
            <v>49.8</v>
          </cell>
          <cell r="L30">
            <v>40.700000000000003</v>
          </cell>
          <cell r="M30">
            <v>48.9</v>
          </cell>
        </row>
        <row r="31">
          <cell r="A31">
            <v>2009</v>
          </cell>
          <cell r="C31">
            <v>1.1000000000000001</v>
          </cell>
          <cell r="D31">
            <v>9.6999999999999993</v>
          </cell>
          <cell r="E31">
            <v>3</v>
          </cell>
          <cell r="F31">
            <v>32.799999999999997</v>
          </cell>
          <cell r="G31">
            <v>37.299999999999997</v>
          </cell>
          <cell r="H31">
            <v>48.7</v>
          </cell>
          <cell r="I31">
            <v>60.9</v>
          </cell>
          <cell r="K31">
            <v>49.8</v>
          </cell>
          <cell r="L31">
            <v>40.299999999999997</v>
          </cell>
          <cell r="M31">
            <v>48.7</v>
          </cell>
        </row>
        <row r="32">
          <cell r="A32">
            <v>2010</v>
          </cell>
          <cell r="C32">
            <v>1.4</v>
          </cell>
          <cell r="D32">
            <v>9.6999999999999993</v>
          </cell>
          <cell r="E32">
            <v>3.1</v>
          </cell>
          <cell r="F32">
            <v>33.299999999999997</v>
          </cell>
          <cell r="G32">
            <v>35.1</v>
          </cell>
          <cell r="H32">
            <v>45.2</v>
          </cell>
          <cell r="I32">
            <v>56.1</v>
          </cell>
          <cell r="K32">
            <v>46.8</v>
          </cell>
          <cell r="L32">
            <v>38.799999999999997</v>
          </cell>
          <cell r="M32">
            <v>44.7</v>
          </cell>
        </row>
        <row r="33">
          <cell r="A33">
            <v>2011</v>
          </cell>
          <cell r="C33">
            <v>1.7</v>
          </cell>
          <cell r="D33">
            <v>11.1</v>
          </cell>
          <cell r="E33">
            <v>3.6</v>
          </cell>
          <cell r="F33">
            <v>31.9</v>
          </cell>
          <cell r="G33">
            <v>34.6</v>
          </cell>
          <cell r="H33">
            <v>42.2</v>
          </cell>
          <cell r="I33">
            <v>50.1</v>
          </cell>
          <cell r="K33">
            <v>42.9</v>
          </cell>
          <cell r="L33">
            <v>37.799999999999997</v>
          </cell>
          <cell r="M33">
            <v>43</v>
          </cell>
        </row>
        <row r="34">
          <cell r="A34">
            <v>2012</v>
          </cell>
          <cell r="C34">
            <v>1.8</v>
          </cell>
          <cell r="D34">
            <v>11.3</v>
          </cell>
          <cell r="E34">
            <v>3.5</v>
          </cell>
          <cell r="F34">
            <v>32</v>
          </cell>
          <cell r="G34">
            <v>30.6</v>
          </cell>
          <cell r="H34">
            <v>38.299999999999997</v>
          </cell>
          <cell r="I34">
            <v>43.9</v>
          </cell>
          <cell r="K34">
            <v>38.5</v>
          </cell>
          <cell r="L34">
            <v>36.5</v>
          </cell>
          <cell r="M34">
            <v>43.7</v>
          </cell>
        </row>
        <row r="35">
          <cell r="A35">
            <v>2013</v>
          </cell>
          <cell r="C35">
            <v>1.9</v>
          </cell>
          <cell r="D35">
            <v>10.5</v>
          </cell>
          <cell r="E35">
            <v>3.3</v>
          </cell>
          <cell r="F35">
            <v>30.3</v>
          </cell>
          <cell r="G35">
            <v>31.4</v>
          </cell>
          <cell r="H35">
            <v>36.700000000000003</v>
          </cell>
          <cell r="I35">
            <v>42.8</v>
          </cell>
          <cell r="K35">
            <v>36.1</v>
          </cell>
          <cell r="L35">
            <v>37.6</v>
          </cell>
          <cell r="M35">
            <v>43</v>
          </cell>
        </row>
        <row r="36">
          <cell r="A36">
            <v>2014</v>
          </cell>
          <cell r="C36">
            <v>2.2999999999999998</v>
          </cell>
          <cell r="D36">
            <v>10.3</v>
          </cell>
          <cell r="E36">
            <v>3.3</v>
          </cell>
          <cell r="F36">
            <v>29.5</v>
          </cell>
          <cell r="G36">
            <v>29.5</v>
          </cell>
          <cell r="H36">
            <v>32.799999999999997</v>
          </cell>
          <cell r="I36">
            <v>39.799999999999997</v>
          </cell>
          <cell r="K36">
            <v>33.4</v>
          </cell>
          <cell r="L36">
            <v>33.5</v>
          </cell>
          <cell r="M36">
            <v>40.5</v>
          </cell>
        </row>
        <row r="37">
          <cell r="A37">
            <v>2015</v>
          </cell>
          <cell r="C37">
            <v>2.1</v>
          </cell>
          <cell r="D37">
            <v>10.1</v>
          </cell>
          <cell r="E37">
            <v>3.4</v>
          </cell>
          <cell r="F37">
            <v>27.5</v>
          </cell>
          <cell r="G37">
            <v>28.8</v>
          </cell>
          <cell r="H37">
            <v>31.6</v>
          </cell>
          <cell r="I37">
            <v>37.799999999999997</v>
          </cell>
          <cell r="K37">
            <v>31.3</v>
          </cell>
          <cell r="L37">
            <v>34.5</v>
          </cell>
          <cell r="M37">
            <v>40.700000000000003</v>
          </cell>
        </row>
        <row r="38">
          <cell r="A38">
            <v>2016</v>
          </cell>
          <cell r="C38">
            <v>1.487778958554729</v>
          </cell>
          <cell r="D38">
            <v>9.7002900418949398</v>
          </cell>
          <cell r="E38">
            <v>3.2</v>
          </cell>
          <cell r="F38">
            <v>25.7</v>
          </cell>
          <cell r="G38">
            <v>26.2</v>
          </cell>
          <cell r="H38">
            <v>28.6</v>
          </cell>
          <cell r="I38">
            <v>34</v>
          </cell>
          <cell r="K38">
            <v>27.4</v>
          </cell>
          <cell r="L38">
            <v>29.4</v>
          </cell>
          <cell r="M38">
            <v>35.200000000000003</v>
          </cell>
        </row>
        <row r="44">
          <cell r="C44" t="str">
            <v>10歳～</v>
          </cell>
          <cell r="D44" t="str">
            <v>15歳～</v>
          </cell>
          <cell r="E44" t="str">
            <v xml:space="preserve">  ～19歳</v>
          </cell>
          <cell r="F44" t="str">
            <v>20歳～</v>
          </cell>
          <cell r="G44" t="str">
            <v>30歳～</v>
          </cell>
          <cell r="H44" t="str">
            <v>40歳～</v>
          </cell>
          <cell r="I44" t="str">
            <v>50歳～</v>
          </cell>
          <cell r="J44" t="str">
            <v>60歳以上</v>
          </cell>
          <cell r="K44" t="str">
            <v>60歳～</v>
          </cell>
          <cell r="L44" t="str">
            <v>70歳～</v>
          </cell>
          <cell r="M44" t="str">
            <v>80歳～</v>
          </cell>
        </row>
        <row r="46">
          <cell r="A46">
            <v>1990</v>
          </cell>
          <cell r="C46">
            <v>0.4</v>
          </cell>
          <cell r="D46">
            <v>2.8</v>
          </cell>
          <cell r="E46">
            <v>1.1000000000000001</v>
          </cell>
          <cell r="F46">
            <v>8.8000000000000007</v>
          </cell>
          <cell r="G46">
            <v>9.1999999999999993</v>
          </cell>
          <cell r="H46">
            <v>12.3</v>
          </cell>
          <cell r="I46">
            <v>17.5</v>
          </cell>
          <cell r="J46">
            <v>31.6</v>
          </cell>
        </row>
        <row r="47">
          <cell r="A47">
            <v>1991</v>
          </cell>
          <cell r="E47">
            <v>1</v>
          </cell>
          <cell r="F47">
            <v>8.6</v>
          </cell>
          <cell r="G47">
            <v>8.6</v>
          </cell>
          <cell r="H47">
            <v>11.5</v>
          </cell>
          <cell r="I47">
            <v>16.399999999999999</v>
          </cell>
          <cell r="J47">
            <v>29.1</v>
          </cell>
        </row>
        <row r="48">
          <cell r="A48">
            <v>1992</v>
          </cell>
          <cell r="E48">
            <v>1.3</v>
          </cell>
          <cell r="F48">
            <v>7.9</v>
          </cell>
          <cell r="G48">
            <v>8</v>
          </cell>
          <cell r="H48">
            <v>11.6</v>
          </cell>
          <cell r="I48">
            <v>17.3</v>
          </cell>
          <cell r="J48">
            <v>27.6</v>
          </cell>
        </row>
        <row r="49">
          <cell r="A49">
            <v>1993</v>
          </cell>
          <cell r="E49">
            <v>1</v>
          </cell>
          <cell r="F49">
            <v>7.1</v>
          </cell>
          <cell r="G49">
            <v>8.5</v>
          </cell>
          <cell r="H49">
            <v>10.9</v>
          </cell>
          <cell r="I49">
            <v>16.3</v>
          </cell>
          <cell r="J49">
            <v>25.1</v>
          </cell>
        </row>
        <row r="50">
          <cell r="A50">
            <v>1994</v>
          </cell>
          <cell r="E50">
            <v>1.2</v>
          </cell>
          <cell r="F50">
            <v>7.8</v>
          </cell>
          <cell r="G50">
            <v>8.1999999999999993</v>
          </cell>
          <cell r="H50">
            <v>9.8000000000000007</v>
          </cell>
          <cell r="I50">
            <v>15.1</v>
          </cell>
          <cell r="J50">
            <v>23.4</v>
          </cell>
        </row>
        <row r="51">
          <cell r="A51">
            <v>1995</v>
          </cell>
          <cell r="C51">
            <v>0.6</v>
          </cell>
          <cell r="D51">
            <v>3.3</v>
          </cell>
          <cell r="E51">
            <v>1.2</v>
          </cell>
          <cell r="F51">
            <v>8</v>
          </cell>
          <cell r="G51">
            <v>8.8000000000000007</v>
          </cell>
          <cell r="H51">
            <v>10.5</v>
          </cell>
          <cell r="I51">
            <v>16.399999999999999</v>
          </cell>
          <cell r="J51">
            <v>24</v>
          </cell>
        </row>
        <row r="52">
          <cell r="A52">
            <v>1996</v>
          </cell>
          <cell r="E52">
            <v>1.2</v>
          </cell>
          <cell r="F52">
            <v>7.8</v>
          </cell>
          <cell r="G52">
            <v>9</v>
          </cell>
          <cell r="H52">
            <v>10.6</v>
          </cell>
          <cell r="I52">
            <v>16.100000000000001</v>
          </cell>
          <cell r="J52">
            <v>24.3</v>
          </cell>
        </row>
        <row r="53">
          <cell r="A53">
            <v>1997</v>
          </cell>
          <cell r="C53">
            <v>0.6</v>
          </cell>
          <cell r="D53">
            <v>2.8</v>
          </cell>
          <cell r="E53">
            <v>1</v>
          </cell>
          <cell r="F53">
            <v>8.6</v>
          </cell>
          <cell r="G53">
            <v>10</v>
          </cell>
          <cell r="H53">
            <v>11.1</v>
          </cell>
          <cell r="I53">
            <v>16.7</v>
          </cell>
          <cell r="J53">
            <v>23.8</v>
          </cell>
        </row>
        <row r="54">
          <cell r="A54">
            <v>1998</v>
          </cell>
          <cell r="C54">
            <v>0.8</v>
          </cell>
          <cell r="D54">
            <v>4.8</v>
          </cell>
          <cell r="E54">
            <v>1.8</v>
          </cell>
          <cell r="F54">
            <v>11.3</v>
          </cell>
          <cell r="G54">
            <v>12.1</v>
          </cell>
          <cell r="H54">
            <v>13</v>
          </cell>
          <cell r="I54">
            <v>19.8</v>
          </cell>
          <cell r="J54">
            <v>28.7</v>
          </cell>
        </row>
        <row r="55">
          <cell r="A55">
            <v>1999</v>
          </cell>
          <cell r="C55">
            <v>0.9</v>
          </cell>
          <cell r="D55">
            <v>4.8</v>
          </cell>
          <cell r="E55">
            <v>1.8</v>
          </cell>
          <cell r="F55">
            <v>10.4</v>
          </cell>
          <cell r="G55">
            <v>12.2</v>
          </cell>
          <cell r="H55">
            <v>13.4</v>
          </cell>
          <cell r="I55">
            <v>19.2</v>
          </cell>
          <cell r="J55">
            <v>26.5</v>
          </cell>
        </row>
        <row r="56">
          <cell r="A56">
            <v>2000</v>
          </cell>
          <cell r="C56">
            <v>0.5</v>
          </cell>
          <cell r="D56">
            <v>3.8</v>
          </cell>
          <cell r="E56">
            <v>1.4</v>
          </cell>
          <cell r="F56">
            <v>11.2</v>
          </cell>
          <cell r="G56">
            <v>11.4</v>
          </cell>
          <cell r="H56">
            <v>12.3</v>
          </cell>
          <cell r="I56">
            <v>18.5</v>
          </cell>
          <cell r="J56">
            <v>25.2</v>
          </cell>
        </row>
        <row r="57">
          <cell r="A57">
            <v>2001</v>
          </cell>
          <cell r="C57">
            <v>0.7</v>
          </cell>
          <cell r="D57">
            <v>4.7</v>
          </cell>
          <cell r="E57">
            <v>1.6</v>
          </cell>
          <cell r="F57">
            <v>10.8</v>
          </cell>
          <cell r="G57">
            <v>11.1</v>
          </cell>
          <cell r="H57">
            <v>12.3</v>
          </cell>
          <cell r="I57">
            <v>17.899999999999999</v>
          </cell>
          <cell r="J57">
            <v>23.1</v>
          </cell>
        </row>
        <row r="58">
          <cell r="A58">
            <v>2002</v>
          </cell>
          <cell r="C58">
            <v>0.4</v>
          </cell>
          <cell r="D58">
            <v>3.9</v>
          </cell>
          <cell r="E58">
            <v>1.4</v>
          </cell>
          <cell r="F58">
            <v>10.5</v>
          </cell>
          <cell r="G58">
            <v>12.5</v>
          </cell>
          <cell r="H58">
            <v>12.3</v>
          </cell>
          <cell r="I58">
            <v>18.5</v>
          </cell>
          <cell r="J58">
            <v>22.8</v>
          </cell>
        </row>
        <row r="59">
          <cell r="A59">
            <v>2003</v>
          </cell>
          <cell r="C59">
            <v>1.1000000000000001</v>
          </cell>
          <cell r="D59">
            <v>5.6</v>
          </cell>
          <cell r="E59">
            <v>2</v>
          </cell>
          <cell r="F59">
            <v>12</v>
          </cell>
          <cell r="G59">
            <v>13.7</v>
          </cell>
          <cell r="H59">
            <v>13.1</v>
          </cell>
          <cell r="I59">
            <v>17.7</v>
          </cell>
          <cell r="J59">
            <v>23</v>
          </cell>
        </row>
        <row r="60">
          <cell r="A60">
            <v>2004</v>
          </cell>
          <cell r="C60">
            <v>0.8</v>
          </cell>
          <cell r="D60">
            <v>5.7</v>
          </cell>
          <cell r="E60">
            <v>1.9</v>
          </cell>
          <cell r="F60">
            <v>12.4</v>
          </cell>
          <cell r="G60">
            <v>12.4</v>
          </cell>
          <cell r="H60">
            <v>13.1</v>
          </cell>
          <cell r="I60">
            <v>17.2</v>
          </cell>
          <cell r="J60">
            <v>21.1</v>
          </cell>
        </row>
        <row r="61">
          <cell r="A61">
            <v>2005</v>
          </cell>
          <cell r="C61">
            <v>0.5</v>
          </cell>
          <cell r="D61">
            <v>6</v>
          </cell>
          <cell r="E61">
            <v>1.9</v>
          </cell>
          <cell r="F61">
            <v>13.7</v>
          </cell>
          <cell r="G61">
            <v>13.3</v>
          </cell>
          <cell r="H61">
            <v>13.8</v>
          </cell>
          <cell r="I61">
            <v>16.3</v>
          </cell>
          <cell r="J61">
            <v>19.899999999999999</v>
          </cell>
        </row>
        <row r="62">
          <cell r="A62">
            <v>2006</v>
          </cell>
          <cell r="C62">
            <v>0.7</v>
          </cell>
          <cell r="D62">
            <v>5.7</v>
          </cell>
          <cell r="E62">
            <v>2</v>
          </cell>
          <cell r="F62">
            <v>14.7</v>
          </cell>
          <cell r="G62">
            <v>13.5</v>
          </cell>
          <cell r="H62">
            <v>14.3</v>
          </cell>
          <cell r="I62">
            <v>16.7</v>
          </cell>
          <cell r="J62">
            <v>20.399999999999999</v>
          </cell>
        </row>
        <row r="63">
          <cell r="A63">
            <v>2007</v>
          </cell>
          <cell r="C63">
            <v>0.6</v>
          </cell>
          <cell r="D63">
            <v>5.7</v>
          </cell>
          <cell r="E63">
            <v>1.8</v>
          </cell>
          <cell r="F63">
            <v>14.2</v>
          </cell>
          <cell r="G63">
            <v>14.1</v>
          </cell>
          <cell r="H63">
            <v>14.7</v>
          </cell>
          <cell r="I63">
            <v>16.8</v>
          </cell>
          <cell r="K63">
            <v>19.8</v>
          </cell>
          <cell r="L63">
            <v>20.8</v>
          </cell>
          <cell r="M63">
            <v>24.7</v>
          </cell>
        </row>
        <row r="64">
          <cell r="A64">
            <v>2008</v>
          </cell>
          <cell r="C64">
            <v>0.6</v>
          </cell>
          <cell r="D64">
            <v>6.8</v>
          </cell>
          <cell r="E64">
            <v>2</v>
          </cell>
          <cell r="F64">
            <v>14.8</v>
          </cell>
          <cell r="G64">
            <v>15.8</v>
          </cell>
          <cell r="H64">
            <v>13.9</v>
          </cell>
          <cell r="I64">
            <v>15.5</v>
          </cell>
          <cell r="K64">
            <v>18.7</v>
          </cell>
          <cell r="L64">
            <v>19.8</v>
          </cell>
          <cell r="M64">
            <v>22.7</v>
          </cell>
        </row>
        <row r="65">
          <cell r="A65">
            <v>2009</v>
          </cell>
          <cell r="C65">
            <v>0.7</v>
          </cell>
          <cell r="D65">
            <v>5.5</v>
          </cell>
          <cell r="E65">
            <v>1.8</v>
          </cell>
          <cell r="F65">
            <v>14.9</v>
          </cell>
          <cell r="G65">
            <v>14.8</v>
          </cell>
          <cell r="H65">
            <v>15.2</v>
          </cell>
          <cell r="I65">
            <v>16.3</v>
          </cell>
          <cell r="K65">
            <v>18.2</v>
          </cell>
          <cell r="L65">
            <v>19.399999999999999</v>
          </cell>
          <cell r="M65">
            <v>21.1</v>
          </cell>
        </row>
        <row r="66">
          <cell r="A66">
            <v>2010</v>
          </cell>
          <cell r="C66">
            <v>0.7</v>
          </cell>
          <cell r="D66">
            <v>5.0999999999999996</v>
          </cell>
          <cell r="E66">
            <v>1.7</v>
          </cell>
          <cell r="F66">
            <v>12.9</v>
          </cell>
          <cell r="G66">
            <v>14.8</v>
          </cell>
          <cell r="H66">
            <v>15.6</v>
          </cell>
          <cell r="I66">
            <v>16.600000000000001</v>
          </cell>
          <cell r="K66">
            <v>18.3</v>
          </cell>
          <cell r="L66">
            <v>19.600000000000001</v>
          </cell>
          <cell r="M66">
            <v>21.4</v>
          </cell>
        </row>
        <row r="67">
          <cell r="A67">
            <v>2011</v>
          </cell>
          <cell r="C67">
            <v>0.8</v>
          </cell>
          <cell r="D67">
            <v>5.7</v>
          </cell>
          <cell r="E67">
            <v>1.8</v>
          </cell>
          <cell r="F67">
            <v>16.399999999999999</v>
          </cell>
          <cell r="G67">
            <v>15.2</v>
          </cell>
          <cell r="H67">
            <v>16.100000000000001</v>
          </cell>
          <cell r="I67">
            <v>17.399999999999999</v>
          </cell>
          <cell r="K67">
            <v>17.8</v>
          </cell>
          <cell r="L67">
            <v>19.3</v>
          </cell>
          <cell r="M67">
            <v>20.8</v>
          </cell>
        </row>
        <row r="68">
          <cell r="A68">
            <v>2012</v>
          </cell>
          <cell r="C68">
            <v>0.7</v>
          </cell>
          <cell r="D68">
            <v>5.6</v>
          </cell>
          <cell r="E68">
            <v>1.7</v>
          </cell>
          <cell r="F68">
            <v>12.6</v>
          </cell>
          <cell r="G68">
            <v>12.9</v>
          </cell>
          <cell r="H68">
            <v>13.7</v>
          </cell>
          <cell r="I68">
            <v>16</v>
          </cell>
          <cell r="K68">
            <v>16.100000000000001</v>
          </cell>
          <cell r="L68">
            <v>18.8</v>
          </cell>
          <cell r="M68">
            <v>17.600000000000001</v>
          </cell>
        </row>
        <row r="69">
          <cell r="A69">
            <v>2013</v>
          </cell>
          <cell r="C69">
            <v>1.2</v>
          </cell>
          <cell r="D69">
            <v>4.5999999999999996</v>
          </cell>
          <cell r="E69">
            <v>1.6</v>
          </cell>
          <cell r="F69">
            <v>12.2</v>
          </cell>
          <cell r="G69">
            <v>12.7</v>
          </cell>
          <cell r="H69">
            <v>13.9</v>
          </cell>
          <cell r="I69">
            <v>15.2</v>
          </cell>
          <cell r="K69">
            <v>15.8</v>
          </cell>
          <cell r="L69">
            <v>18.600000000000001</v>
          </cell>
          <cell r="M69">
            <v>18.899999999999999</v>
          </cell>
        </row>
        <row r="70">
          <cell r="A70">
            <v>2014</v>
          </cell>
          <cell r="C70">
            <v>1.2</v>
          </cell>
          <cell r="D70">
            <v>4.2</v>
          </cell>
          <cell r="E70">
            <v>1.5</v>
          </cell>
          <cell r="F70">
            <v>11.8</v>
          </cell>
          <cell r="G70">
            <v>12.6</v>
          </cell>
          <cell r="H70">
            <v>13</v>
          </cell>
          <cell r="I70">
            <v>14.4</v>
          </cell>
          <cell r="K70">
            <v>14.8</v>
          </cell>
          <cell r="L70">
            <v>17.399999999999999</v>
          </cell>
          <cell r="M70">
            <v>17.5</v>
          </cell>
        </row>
        <row r="71">
          <cell r="A71">
            <v>2015</v>
          </cell>
          <cell r="C71">
            <v>1</v>
          </cell>
          <cell r="D71">
            <v>4.7</v>
          </cell>
          <cell r="E71">
            <v>1.6</v>
          </cell>
          <cell r="F71">
            <v>10.199999999999999</v>
          </cell>
          <cell r="G71">
            <v>10.6</v>
          </cell>
          <cell r="H71">
            <v>12.5</v>
          </cell>
          <cell r="I71">
            <v>13.8</v>
          </cell>
          <cell r="K71">
            <v>13.1</v>
          </cell>
          <cell r="L71">
            <v>16.5</v>
          </cell>
          <cell r="M71">
            <v>16.5</v>
          </cell>
        </row>
        <row r="72">
          <cell r="A72">
            <v>2016</v>
          </cell>
          <cell r="C72">
            <v>1.0405053883314752</v>
          </cell>
          <cell r="D72">
            <v>4.3581886278515487</v>
          </cell>
          <cell r="E72">
            <v>1.6</v>
          </cell>
          <cell r="F72">
            <v>9.5</v>
          </cell>
          <cell r="G72">
            <v>10.3</v>
          </cell>
          <cell r="H72">
            <v>10.5</v>
          </cell>
          <cell r="I72">
            <v>13</v>
          </cell>
          <cell r="K72">
            <v>12.3</v>
          </cell>
          <cell r="L72">
            <v>14.7</v>
          </cell>
          <cell r="M72">
            <v>14.4</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mhlw.go.jp/toukei/list/81-1a.html" TargetMode="External"/><Relationship Id="rId7" Type="http://schemas.openxmlformats.org/officeDocument/2006/relationships/hyperlink" Target="https://www.mhlw.go.jp/toukei/list/81-1a.html" TargetMode="External"/><Relationship Id="rId2" Type="http://schemas.openxmlformats.org/officeDocument/2006/relationships/hyperlink" Target="http://www.mhlw.go.jp/wp/hakusyo/jisatsu/17/index.html" TargetMode="External"/><Relationship Id="rId1" Type="http://schemas.openxmlformats.org/officeDocument/2006/relationships/hyperlink" Target="http://www.mhlw.go.jp/toukei/saikin/hw/jinkou/kakutei15/" TargetMode="External"/><Relationship Id="rId6" Type="http://schemas.openxmlformats.org/officeDocument/2006/relationships/hyperlink" Target="https://www.npa.go.jp/publications/statistics/safetylife/jisatsu.html" TargetMode="External"/><Relationship Id="rId5" Type="http://schemas.openxmlformats.org/officeDocument/2006/relationships/hyperlink" Target="https://www.e-stat.go.jp/dbview?sid=0003214723" TargetMode="External"/><Relationship Id="rId4" Type="http://schemas.openxmlformats.org/officeDocument/2006/relationships/hyperlink" Target="http://www.mhlw.go.jp/toukei/saikin/hw/jinkou/kakutei06/index.html" TargetMode="External"/><Relationship Id="rId9"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go.jp/data/jinsui/2.html" TargetMode="External"/><Relationship Id="rId1" Type="http://schemas.openxmlformats.org/officeDocument/2006/relationships/hyperlink" Target="http://www.mhlw.go.jp/toukei/saikin/hw/jinkou/kakutei06/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mhlw.go.jp/toukei/saikin/hw/eisei_houkoku/16/dl/sanko1.pdf" TargetMode="External"/><Relationship Id="rId2" Type="http://schemas.openxmlformats.org/officeDocument/2006/relationships/hyperlink" Target="http://www.stat.go.jp/data/jinsui/2.html" TargetMode="External"/><Relationship Id="rId1" Type="http://schemas.openxmlformats.org/officeDocument/2006/relationships/hyperlink" Target="http://www.mhlw.go.jp/toukei/saikin/hw/eisei_houkoku/16/"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hlw.go.jp/toukei/list/36-19a.html" TargetMode="External"/><Relationship Id="rId1" Type="http://schemas.openxmlformats.org/officeDocument/2006/relationships/hyperlink" Target="http://www.mhlw.go.jp/toukei/saikin/hw/eisei_houkoku/16/"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e-stat.go.jp/stat-search/files?page=1&amp;layout=datalist&amp;toukei=00400304&amp;kikan=00400&amp;tstat=000001112655&amp;cycle=0&amp;tclass1=000001112656&amp;tclass2=000001112657&amp;tclass3=000001112661&amp;result_page=1&amp;second=1&amp;second2=1"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mhlw.go.jp/content/11901000/000348313.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hakusyo1.moj.go.jp/jp/62/nfm/n62_2_6_2_1_1.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mhlw.go.jp/toukei/list/81-1a.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mhlw.go.jp/toukei/list/74-16.html" TargetMode="External"/><Relationship Id="rId2" Type="http://schemas.openxmlformats.org/officeDocument/2006/relationships/hyperlink" Target="http://www.ipss.go.jp/s-info/j/seiho/seiho.asp" TargetMode="External"/><Relationship Id="rId1" Type="http://schemas.openxmlformats.org/officeDocument/2006/relationships/hyperlink" Target="http://www.e-stat.go.jp/SG1/estat/GL02100104.do?gaid=GL02100102&amp;tocd=00450312" TargetMode="External"/><Relationship Id="rId5" Type="http://schemas.openxmlformats.org/officeDocument/2006/relationships/drawing" Target="../drawings/drawing9.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mhlw.go.jp/toukei/saikin/hw/jinkou/kakutei16/index.html" TargetMode="External"/><Relationship Id="rId1" Type="http://schemas.openxmlformats.org/officeDocument/2006/relationships/hyperlink" Target="http://www8.cao.go.jp/jisatsutaisaku/whitepaper/w-2015/html/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0FA1-9496-4929-A03C-28B51854BEBB}">
  <dimension ref="A1:B14"/>
  <sheetViews>
    <sheetView tabSelected="1" workbookViewId="0">
      <selection activeCell="Q20" sqref="Q20"/>
    </sheetView>
  </sheetViews>
  <sheetFormatPr defaultRowHeight="18.75"/>
  <cols>
    <col min="1" max="1" width="4.375" customWidth="1"/>
  </cols>
  <sheetData>
    <row r="1" spans="1:2">
      <c r="A1" t="s">
        <v>242</v>
      </c>
    </row>
    <row r="2" spans="1:2">
      <c r="B2" t="s">
        <v>77</v>
      </c>
    </row>
    <row r="3" spans="1:2">
      <c r="B3" t="s">
        <v>78</v>
      </c>
    </row>
    <row r="4" spans="1:2">
      <c r="B4" t="s">
        <v>234</v>
      </c>
    </row>
    <row r="5" spans="1:2">
      <c r="B5" t="s">
        <v>235</v>
      </c>
    </row>
    <row r="6" spans="1:2">
      <c r="B6" t="s">
        <v>236</v>
      </c>
    </row>
    <row r="7" spans="1:2">
      <c r="B7" t="s">
        <v>237</v>
      </c>
    </row>
    <row r="8" spans="1:2">
      <c r="B8" t="s">
        <v>238</v>
      </c>
    </row>
    <row r="9" spans="1:2">
      <c r="B9" t="s">
        <v>239</v>
      </c>
    </row>
    <row r="10" spans="1:2">
      <c r="B10" t="s">
        <v>240</v>
      </c>
    </row>
    <row r="11" spans="1:2">
      <c r="B11" t="s">
        <v>241</v>
      </c>
    </row>
    <row r="13" spans="1:2">
      <c r="B13" t="s">
        <v>243</v>
      </c>
    </row>
    <row r="14" spans="1:2">
      <c r="B14" t="s">
        <v>244</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159FA-9357-440A-A907-905DEB582F0A}">
  <sheetPr>
    <tabColor rgb="FFFF0000"/>
  </sheetPr>
  <dimension ref="A1:U78"/>
  <sheetViews>
    <sheetView topLeftCell="A4" zoomScale="90" zoomScaleNormal="90" workbookViewId="0">
      <selection activeCell="G58" sqref="G58"/>
    </sheetView>
  </sheetViews>
  <sheetFormatPr defaultRowHeight="18.75"/>
  <cols>
    <col min="1" max="4" width="9" style="69" customWidth="1"/>
    <col min="5" max="16384" width="9" style="69"/>
  </cols>
  <sheetData>
    <row r="1" spans="1:21" ht="30">
      <c r="A1" s="68" t="s">
        <v>120</v>
      </c>
    </row>
    <row r="2" spans="1:21">
      <c r="A2" s="70" t="s">
        <v>121</v>
      </c>
      <c r="B2" s="70"/>
      <c r="I2" s="71" t="s">
        <v>122</v>
      </c>
    </row>
    <row r="3" spans="1:21" ht="13.5" customHeight="1">
      <c r="A3" s="68"/>
      <c r="B3" s="69" t="s">
        <v>123</v>
      </c>
      <c r="I3" s="56" t="s">
        <v>124</v>
      </c>
    </row>
    <row r="4" spans="1:21" ht="13.5" customHeight="1">
      <c r="A4" s="68"/>
      <c r="B4" s="56" t="s">
        <v>125</v>
      </c>
    </row>
    <row r="5" spans="1:21">
      <c r="B5" s="70" t="s">
        <v>126</v>
      </c>
      <c r="O5" s="69" t="s">
        <v>127</v>
      </c>
    </row>
    <row r="6" spans="1:21">
      <c r="B6" s="71" t="s">
        <v>128</v>
      </c>
      <c r="C6" s="70"/>
      <c r="D6" s="70"/>
      <c r="I6" s="72" t="s">
        <v>129</v>
      </c>
      <c r="O6" s="73" t="s">
        <v>130</v>
      </c>
      <c r="Q6" s="72"/>
      <c r="U6" s="74" t="s">
        <v>131</v>
      </c>
    </row>
    <row r="7" spans="1:21">
      <c r="O7" s="70" t="s">
        <v>132</v>
      </c>
    </row>
    <row r="8" spans="1:21">
      <c r="I8" s="73" t="s">
        <v>133</v>
      </c>
      <c r="N8" s="73"/>
      <c r="O8" s="56" t="s">
        <v>134</v>
      </c>
    </row>
    <row r="9" spans="1:21">
      <c r="A9" s="69" t="s">
        <v>135</v>
      </c>
    </row>
    <row r="10" spans="1:21">
      <c r="C10" s="71" t="s">
        <v>136</v>
      </c>
      <c r="D10" s="71" t="s">
        <v>137</v>
      </c>
      <c r="E10" s="69" t="s">
        <v>138</v>
      </c>
      <c r="F10" s="69" t="s">
        <v>139</v>
      </c>
      <c r="G10" s="69" t="s">
        <v>140</v>
      </c>
      <c r="H10" s="69" t="s">
        <v>141</v>
      </c>
      <c r="I10" s="69" t="s">
        <v>142</v>
      </c>
      <c r="J10" s="69" t="s">
        <v>143</v>
      </c>
      <c r="K10" s="69" t="s">
        <v>144</v>
      </c>
      <c r="L10" s="69" t="s">
        <v>145</v>
      </c>
      <c r="M10" s="69" t="s">
        <v>146</v>
      </c>
    </row>
    <row r="11" spans="1:21">
      <c r="A11" s="69">
        <v>1989</v>
      </c>
      <c r="B11" s="71" t="s">
        <v>147</v>
      </c>
      <c r="C11" s="75"/>
      <c r="D11" s="75"/>
      <c r="E11" s="75">
        <v>1.9</v>
      </c>
      <c r="F11" s="75">
        <v>18.8</v>
      </c>
      <c r="G11" s="75">
        <v>22.6</v>
      </c>
      <c r="H11" s="75">
        <v>30.4</v>
      </c>
      <c r="I11" s="75">
        <v>37.6</v>
      </c>
      <c r="J11" s="75">
        <v>45.1</v>
      </c>
      <c r="K11" s="75"/>
      <c r="L11" s="75"/>
      <c r="M11" s="75"/>
    </row>
    <row r="12" spans="1:21">
      <c r="A12" s="69">
        <v>1990</v>
      </c>
      <c r="B12" s="71" t="s">
        <v>148</v>
      </c>
      <c r="C12" s="75">
        <v>0.7</v>
      </c>
      <c r="D12" s="75">
        <v>4.8</v>
      </c>
      <c r="E12" s="75">
        <v>1.8</v>
      </c>
      <c r="F12" s="75">
        <v>17.399999999999999</v>
      </c>
      <c r="G12" s="75">
        <v>20.9</v>
      </c>
      <c r="H12" s="75">
        <v>28</v>
      </c>
      <c r="I12" s="75">
        <v>35.4</v>
      </c>
      <c r="J12" s="75">
        <v>42.4</v>
      </c>
      <c r="K12" s="75"/>
      <c r="L12" s="75"/>
      <c r="M12" s="75"/>
    </row>
    <row r="13" spans="1:21">
      <c r="A13" s="69">
        <v>1991</v>
      </c>
      <c r="B13" s="71" t="s">
        <v>149</v>
      </c>
      <c r="C13" s="75"/>
      <c r="D13" s="75"/>
      <c r="E13" s="75">
        <v>1.8</v>
      </c>
      <c r="F13" s="75">
        <v>16.8</v>
      </c>
      <c r="G13" s="75">
        <v>20.5</v>
      </c>
      <c r="H13" s="75">
        <v>28.3</v>
      </c>
      <c r="I13" s="75">
        <v>38.700000000000003</v>
      </c>
      <c r="J13" s="75">
        <v>39.700000000000003</v>
      </c>
      <c r="K13" s="75"/>
      <c r="L13" s="75"/>
      <c r="M13" s="75"/>
    </row>
    <row r="14" spans="1:21">
      <c r="A14" s="69">
        <v>1992</v>
      </c>
      <c r="B14" s="71" t="s">
        <v>150</v>
      </c>
      <c r="C14" s="75"/>
      <c r="D14" s="75"/>
      <c r="E14" s="75">
        <v>2</v>
      </c>
      <c r="F14" s="75">
        <v>17.8</v>
      </c>
      <c r="G14" s="75">
        <v>21.7</v>
      </c>
      <c r="H14" s="75">
        <v>30.6</v>
      </c>
      <c r="I14" s="75">
        <v>40.299999999999997</v>
      </c>
      <c r="J14" s="75">
        <v>42.3</v>
      </c>
      <c r="K14" s="75"/>
      <c r="L14" s="75"/>
      <c r="M14" s="75"/>
    </row>
    <row r="15" spans="1:21">
      <c r="A15" s="69">
        <v>1993</v>
      </c>
      <c r="B15" s="71" t="s">
        <v>151</v>
      </c>
      <c r="C15" s="75"/>
      <c r="D15" s="75"/>
      <c r="E15" s="75">
        <v>1.9</v>
      </c>
      <c r="F15" s="75">
        <v>17.3</v>
      </c>
      <c r="G15" s="75">
        <v>22.6</v>
      </c>
      <c r="H15" s="75">
        <v>31</v>
      </c>
      <c r="I15" s="75">
        <v>42.3</v>
      </c>
      <c r="J15" s="75">
        <v>39.200000000000003</v>
      </c>
      <c r="K15" s="75"/>
      <c r="L15" s="75"/>
      <c r="M15" s="75"/>
    </row>
    <row r="16" spans="1:21">
      <c r="A16" s="69">
        <v>1994</v>
      </c>
      <c r="B16" s="71" t="s">
        <v>152</v>
      </c>
      <c r="C16" s="75"/>
      <c r="D16" s="75"/>
      <c r="E16" s="75">
        <v>2.7</v>
      </c>
      <c r="F16" s="75">
        <v>18.7</v>
      </c>
      <c r="G16" s="75">
        <v>22.2</v>
      </c>
      <c r="H16" s="75">
        <v>29.3</v>
      </c>
      <c r="I16" s="75">
        <v>41.2</v>
      </c>
      <c r="J16" s="75">
        <v>38.4</v>
      </c>
      <c r="K16" s="75"/>
      <c r="L16" s="75"/>
      <c r="M16" s="75"/>
    </row>
    <row r="17" spans="1:13">
      <c r="A17" s="69">
        <v>1995</v>
      </c>
      <c r="B17" s="71" t="s">
        <v>153</v>
      </c>
      <c r="C17" s="75">
        <v>1.1000000000000001</v>
      </c>
      <c r="D17" s="75">
        <v>6.6</v>
      </c>
      <c r="E17" s="75">
        <v>2.4</v>
      </c>
      <c r="F17" s="75">
        <v>18.7</v>
      </c>
      <c r="G17" s="75">
        <v>21.9</v>
      </c>
      <c r="H17" s="75">
        <v>30.1</v>
      </c>
      <c r="I17" s="75">
        <v>43.5</v>
      </c>
      <c r="J17" s="75">
        <v>37.9</v>
      </c>
      <c r="K17" s="75"/>
      <c r="L17" s="75"/>
      <c r="M17" s="75"/>
    </row>
    <row r="18" spans="1:13">
      <c r="A18" s="69">
        <v>1996</v>
      </c>
      <c r="B18" s="71" t="s">
        <v>154</v>
      </c>
      <c r="C18" s="75"/>
      <c r="D18" s="75"/>
      <c r="E18" s="75">
        <v>2.2999999999999998</v>
      </c>
      <c r="F18" s="75">
        <v>17.7</v>
      </c>
      <c r="G18" s="75">
        <v>22.6</v>
      </c>
      <c r="H18" s="75">
        <v>31.2</v>
      </c>
      <c r="I18" s="75">
        <v>44.6</v>
      </c>
      <c r="J18" s="75">
        <v>39.6</v>
      </c>
      <c r="K18" s="75"/>
      <c r="L18" s="75"/>
      <c r="M18" s="75"/>
    </row>
    <row r="19" spans="1:13">
      <c r="A19" s="69">
        <v>1997</v>
      </c>
      <c r="B19" s="71" t="s">
        <v>155</v>
      </c>
      <c r="C19" s="75">
        <v>0.9</v>
      </c>
      <c r="D19" s="75">
        <v>6.9</v>
      </c>
      <c r="E19" s="75">
        <v>2.4</v>
      </c>
      <c r="F19" s="75">
        <v>17.8</v>
      </c>
      <c r="G19" s="75">
        <v>24.2</v>
      </c>
      <c r="H19" s="75">
        <v>33</v>
      </c>
      <c r="I19" s="75">
        <v>46.7</v>
      </c>
      <c r="J19" s="75">
        <v>42.4</v>
      </c>
      <c r="K19" s="75"/>
      <c r="L19" s="75"/>
      <c r="M19" s="75"/>
    </row>
    <row r="20" spans="1:13">
      <c r="A20" s="69">
        <v>1998</v>
      </c>
      <c r="B20" s="71" t="s">
        <v>156</v>
      </c>
      <c r="C20" s="75">
        <v>1.8</v>
      </c>
      <c r="D20" s="75">
        <v>10.8</v>
      </c>
      <c r="E20" s="75">
        <v>3.6</v>
      </c>
      <c r="F20" s="75">
        <v>25</v>
      </c>
      <c r="G20" s="75">
        <v>31.9</v>
      </c>
      <c r="H20" s="75">
        <v>46</v>
      </c>
      <c r="I20" s="75">
        <v>69</v>
      </c>
      <c r="J20" s="75">
        <v>56.5</v>
      </c>
      <c r="K20" s="75"/>
      <c r="L20" s="75"/>
      <c r="M20" s="75"/>
    </row>
    <row r="21" spans="1:13">
      <c r="A21" s="69">
        <v>1999</v>
      </c>
      <c r="B21" s="71" t="s">
        <v>157</v>
      </c>
      <c r="C21" s="75">
        <v>1.3</v>
      </c>
      <c r="D21" s="75">
        <v>9.3000000000000007</v>
      </c>
      <c r="E21" s="75">
        <v>3.2</v>
      </c>
      <c r="F21" s="75">
        <v>26.2</v>
      </c>
      <c r="G21" s="75">
        <v>33.299999999999997</v>
      </c>
      <c r="H21" s="75">
        <v>48.3</v>
      </c>
      <c r="I21" s="75">
        <v>69.7</v>
      </c>
      <c r="J21" s="75">
        <v>54.4</v>
      </c>
      <c r="K21" s="75"/>
      <c r="L21" s="75"/>
      <c r="M21" s="75"/>
    </row>
    <row r="22" spans="1:13">
      <c r="A22" s="69">
        <v>2000</v>
      </c>
      <c r="B22" s="71" t="s">
        <v>158</v>
      </c>
      <c r="C22" s="75">
        <v>1.7</v>
      </c>
      <c r="D22" s="75">
        <v>8.8000000000000007</v>
      </c>
      <c r="E22" s="75">
        <v>3.2</v>
      </c>
      <c r="F22" s="75">
        <v>24.7</v>
      </c>
      <c r="G22" s="75">
        <v>31.9</v>
      </c>
      <c r="H22" s="75">
        <v>45.1</v>
      </c>
      <c r="I22" s="75">
        <v>67.8</v>
      </c>
      <c r="J22" s="75">
        <v>52</v>
      </c>
      <c r="K22" s="75"/>
      <c r="L22" s="75"/>
      <c r="M22" s="75"/>
    </row>
    <row r="23" spans="1:13">
      <c r="A23" s="69">
        <v>2001</v>
      </c>
      <c r="B23" s="71" t="s">
        <v>159</v>
      </c>
      <c r="C23" s="75">
        <v>1.2</v>
      </c>
      <c r="D23" s="75">
        <v>8.4</v>
      </c>
      <c r="E23" s="75">
        <v>2.9</v>
      </c>
      <c r="F23" s="75">
        <v>23.5</v>
      </c>
      <c r="G23" s="75">
        <v>30.5</v>
      </c>
      <c r="H23" s="75">
        <v>44.6</v>
      </c>
      <c r="I23" s="75">
        <v>64</v>
      </c>
      <c r="J23" s="75">
        <v>51.2</v>
      </c>
      <c r="K23" s="75"/>
      <c r="L23" s="75"/>
      <c r="M23" s="75"/>
    </row>
    <row r="24" spans="1:13">
      <c r="A24" s="69">
        <v>2002</v>
      </c>
      <c r="B24" s="71" t="s">
        <v>160</v>
      </c>
      <c r="C24" s="75">
        <v>0.8</v>
      </c>
      <c r="D24" s="75">
        <v>7.6</v>
      </c>
      <c r="E24" s="75">
        <v>2.5</v>
      </c>
      <c r="F24" s="75">
        <v>23.9</v>
      </c>
      <c r="G24" s="75">
        <v>31.7</v>
      </c>
      <c r="H24" s="75">
        <v>47.9</v>
      </c>
      <c r="I24" s="75">
        <v>69.7</v>
      </c>
      <c r="J24" s="75">
        <v>50.7</v>
      </c>
      <c r="K24" s="75"/>
      <c r="L24" s="75"/>
      <c r="M24" s="75"/>
    </row>
    <row r="25" spans="1:13">
      <c r="A25" s="69">
        <v>2003</v>
      </c>
      <c r="B25" s="71" t="s">
        <v>161</v>
      </c>
      <c r="C25" s="75">
        <v>1</v>
      </c>
      <c r="D25" s="75">
        <v>8.8000000000000007</v>
      </c>
      <c r="E25" s="75">
        <v>2.9</v>
      </c>
      <c r="F25" s="75">
        <v>27.2</v>
      </c>
      <c r="G25" s="75">
        <v>36.799999999999997</v>
      </c>
      <c r="H25" s="75">
        <v>55.3</v>
      </c>
      <c r="I25" s="75">
        <v>72.5</v>
      </c>
      <c r="J25" s="75">
        <v>51.2</v>
      </c>
      <c r="K25" s="75"/>
      <c r="L25" s="75"/>
      <c r="M25" s="75"/>
    </row>
    <row r="26" spans="1:13">
      <c r="A26" s="69">
        <v>2004</v>
      </c>
      <c r="B26" s="71" t="s">
        <v>162</v>
      </c>
      <c r="C26" s="75">
        <v>0.9</v>
      </c>
      <c r="D26" s="75">
        <v>9.1</v>
      </c>
      <c r="E26" s="75">
        <v>2.9</v>
      </c>
      <c r="F26" s="75">
        <v>26.7</v>
      </c>
      <c r="G26" s="75">
        <v>34.299999999999997</v>
      </c>
      <c r="H26" s="75">
        <v>51.5</v>
      </c>
      <c r="I26" s="75">
        <v>65.2</v>
      </c>
      <c r="J26" s="75">
        <v>47.7</v>
      </c>
      <c r="K26" s="75"/>
      <c r="L26" s="75"/>
      <c r="M26" s="75"/>
    </row>
    <row r="27" spans="1:13">
      <c r="A27" s="69">
        <v>2005</v>
      </c>
      <c r="B27" s="71" t="s">
        <v>163</v>
      </c>
      <c r="C27" s="75">
        <v>0.9</v>
      </c>
      <c r="D27" s="75">
        <v>9.6</v>
      </c>
      <c r="E27" s="75">
        <v>3.1</v>
      </c>
      <c r="F27" s="75">
        <v>29.5</v>
      </c>
      <c r="G27" s="75">
        <v>36.1</v>
      </c>
      <c r="H27" s="75">
        <v>51.7</v>
      </c>
      <c r="I27" s="75">
        <v>63.3</v>
      </c>
      <c r="J27" s="75">
        <v>46.8</v>
      </c>
      <c r="K27" s="75"/>
      <c r="L27" s="75"/>
      <c r="M27" s="75"/>
    </row>
    <row r="28" spans="1:13">
      <c r="A28" s="69">
        <v>2006</v>
      </c>
      <c r="B28" s="71" t="s">
        <v>164</v>
      </c>
      <c r="C28" s="75">
        <v>1.8</v>
      </c>
      <c r="D28" s="75">
        <v>9.9</v>
      </c>
      <c r="E28" s="75">
        <v>3.2</v>
      </c>
      <c r="F28" s="75">
        <v>29.3</v>
      </c>
      <c r="G28" s="75">
        <v>33.799999999999997</v>
      </c>
      <c r="H28" s="75">
        <v>49.4</v>
      </c>
      <c r="I28" s="75">
        <v>58.9</v>
      </c>
      <c r="J28" s="75">
        <v>46.8</v>
      </c>
      <c r="K28" s="75"/>
      <c r="L28" s="75"/>
      <c r="M28" s="75"/>
    </row>
    <row r="29" spans="1:13">
      <c r="A29" s="69">
        <v>2007</v>
      </c>
      <c r="B29" s="71" t="s">
        <v>165</v>
      </c>
      <c r="C29" s="75">
        <v>1</v>
      </c>
      <c r="D29" s="75">
        <v>8.9</v>
      </c>
      <c r="E29" s="75">
        <v>2.8</v>
      </c>
      <c r="F29" s="75">
        <v>29.5</v>
      </c>
      <c r="G29" s="75">
        <v>36.299999999999997</v>
      </c>
      <c r="H29" s="75">
        <v>49</v>
      </c>
      <c r="I29" s="75">
        <v>59.7</v>
      </c>
      <c r="J29" s="75"/>
      <c r="K29" s="75">
        <v>51.3</v>
      </c>
      <c r="L29" s="75">
        <v>44.3</v>
      </c>
      <c r="M29" s="75">
        <v>55.4</v>
      </c>
    </row>
    <row r="30" spans="1:13">
      <c r="A30" s="69">
        <v>2008</v>
      </c>
      <c r="B30" s="71" t="s">
        <v>166</v>
      </c>
      <c r="C30" s="75">
        <v>1.3</v>
      </c>
      <c r="D30" s="75">
        <v>9.8000000000000007</v>
      </c>
      <c r="E30" s="75">
        <v>3.2</v>
      </c>
      <c r="F30" s="75">
        <v>31.5</v>
      </c>
      <c r="G30" s="75">
        <v>36.1</v>
      </c>
      <c r="H30" s="75">
        <v>47.3</v>
      </c>
      <c r="I30" s="75">
        <v>56.9</v>
      </c>
      <c r="J30" s="75"/>
      <c r="K30" s="75">
        <v>49.8</v>
      </c>
      <c r="L30" s="75">
        <v>40.700000000000003</v>
      </c>
      <c r="M30" s="75">
        <v>48.9</v>
      </c>
    </row>
    <row r="31" spans="1:13">
      <c r="A31" s="69">
        <v>2009</v>
      </c>
      <c r="B31" s="71" t="s">
        <v>167</v>
      </c>
      <c r="C31" s="75">
        <v>1.1000000000000001</v>
      </c>
      <c r="D31" s="75">
        <v>9.6999999999999993</v>
      </c>
      <c r="E31" s="75">
        <v>3</v>
      </c>
      <c r="F31" s="75">
        <v>32.799999999999997</v>
      </c>
      <c r="G31" s="75">
        <v>37.299999999999997</v>
      </c>
      <c r="H31" s="75">
        <v>48.7</v>
      </c>
      <c r="I31" s="75">
        <v>60.9</v>
      </c>
      <c r="J31" s="75"/>
      <c r="K31" s="75">
        <v>49.8</v>
      </c>
      <c r="L31" s="75">
        <v>40.299999999999997</v>
      </c>
      <c r="M31" s="75">
        <v>48.7</v>
      </c>
    </row>
    <row r="32" spans="1:13">
      <c r="A32" s="69">
        <v>2010</v>
      </c>
      <c r="B32" s="71" t="s">
        <v>168</v>
      </c>
      <c r="C32" s="75">
        <v>1.4</v>
      </c>
      <c r="D32" s="75">
        <v>9.6999999999999993</v>
      </c>
      <c r="E32" s="75">
        <v>3.1</v>
      </c>
      <c r="F32" s="75">
        <v>33.299999999999997</v>
      </c>
      <c r="G32" s="75">
        <v>35.1</v>
      </c>
      <c r="H32" s="75">
        <v>45.2</v>
      </c>
      <c r="I32" s="75">
        <v>56.1</v>
      </c>
      <c r="J32" s="75"/>
      <c r="K32" s="75">
        <v>46.8</v>
      </c>
      <c r="L32" s="75">
        <v>38.799999999999997</v>
      </c>
      <c r="M32" s="75">
        <v>44.7</v>
      </c>
    </row>
    <row r="33" spans="1:13">
      <c r="A33" s="69">
        <v>2011</v>
      </c>
      <c r="B33" s="71" t="s">
        <v>169</v>
      </c>
      <c r="C33" s="75">
        <v>1.7</v>
      </c>
      <c r="D33" s="75">
        <v>11.1</v>
      </c>
      <c r="E33" s="75">
        <v>3.6</v>
      </c>
      <c r="F33" s="75">
        <v>31.9</v>
      </c>
      <c r="G33" s="75">
        <v>34.6</v>
      </c>
      <c r="H33" s="75">
        <v>42.2</v>
      </c>
      <c r="I33" s="75">
        <v>50.1</v>
      </c>
      <c r="J33" s="75"/>
      <c r="K33" s="75">
        <v>42.9</v>
      </c>
      <c r="L33" s="75">
        <v>37.799999999999997</v>
      </c>
      <c r="M33" s="75">
        <v>43</v>
      </c>
    </row>
    <row r="34" spans="1:13">
      <c r="A34" s="69">
        <v>2012</v>
      </c>
      <c r="B34" s="71" t="s">
        <v>170</v>
      </c>
      <c r="C34" s="75">
        <v>1.8</v>
      </c>
      <c r="D34" s="75">
        <v>11.3</v>
      </c>
      <c r="E34" s="75">
        <v>3.5</v>
      </c>
      <c r="F34" s="75">
        <v>32</v>
      </c>
      <c r="G34" s="75">
        <v>30.6</v>
      </c>
      <c r="H34" s="75">
        <v>38.299999999999997</v>
      </c>
      <c r="I34" s="75">
        <v>43.9</v>
      </c>
      <c r="J34" s="75"/>
      <c r="K34" s="75">
        <v>38.5</v>
      </c>
      <c r="L34" s="75">
        <v>36.5</v>
      </c>
      <c r="M34" s="75">
        <v>43.7</v>
      </c>
    </row>
    <row r="35" spans="1:13">
      <c r="A35" s="69">
        <v>2013</v>
      </c>
      <c r="B35" s="71" t="s">
        <v>171</v>
      </c>
      <c r="C35" s="75">
        <v>1.9</v>
      </c>
      <c r="D35" s="75">
        <v>10.5</v>
      </c>
      <c r="E35" s="76">
        <v>3.3</v>
      </c>
      <c r="F35" s="76">
        <v>30.3</v>
      </c>
      <c r="G35" s="76">
        <v>31.4</v>
      </c>
      <c r="H35" s="76">
        <v>36.700000000000003</v>
      </c>
      <c r="I35" s="76">
        <v>42.8</v>
      </c>
      <c r="J35" s="76"/>
      <c r="K35" s="76">
        <v>36.1</v>
      </c>
      <c r="L35" s="76">
        <v>37.6</v>
      </c>
      <c r="M35" s="76">
        <v>43</v>
      </c>
    </row>
    <row r="36" spans="1:13">
      <c r="A36" s="69">
        <v>2014</v>
      </c>
      <c r="B36" s="71" t="s">
        <v>172</v>
      </c>
      <c r="C36" s="75">
        <v>2.2999999999999998</v>
      </c>
      <c r="D36" s="75">
        <v>10.3</v>
      </c>
      <c r="E36" s="76">
        <v>3.3</v>
      </c>
      <c r="F36" s="76">
        <v>29.5</v>
      </c>
      <c r="G36" s="76">
        <v>29.5</v>
      </c>
      <c r="H36" s="76">
        <v>32.799999999999997</v>
      </c>
      <c r="I36" s="76">
        <v>39.799999999999997</v>
      </c>
      <c r="J36" s="76"/>
      <c r="K36" s="76">
        <v>33.4</v>
      </c>
      <c r="L36" s="76">
        <v>33.5</v>
      </c>
      <c r="M36" s="76">
        <v>40.5</v>
      </c>
    </row>
    <row r="37" spans="1:13">
      <c r="A37" s="69">
        <v>2015</v>
      </c>
      <c r="B37" s="71" t="s">
        <v>173</v>
      </c>
      <c r="C37" s="75">
        <v>2.1</v>
      </c>
      <c r="D37" s="75">
        <v>10.1</v>
      </c>
      <c r="E37" s="76">
        <v>3.4</v>
      </c>
      <c r="F37" s="76">
        <v>27.5</v>
      </c>
      <c r="G37" s="76">
        <v>28.8</v>
      </c>
      <c r="H37" s="76">
        <v>31.6</v>
      </c>
      <c r="I37" s="76">
        <v>37.799999999999997</v>
      </c>
      <c r="J37" s="76"/>
      <c r="K37" s="76">
        <v>31.3</v>
      </c>
      <c r="L37" s="76">
        <v>34.5</v>
      </c>
      <c r="M37" s="76">
        <v>40.700000000000003</v>
      </c>
    </row>
    <row r="38" spans="1:13">
      <c r="A38" s="69">
        <v>2016</v>
      </c>
      <c r="B38" s="71" t="s">
        <v>174</v>
      </c>
      <c r="C38" s="77">
        <v>1.487778958554729</v>
      </c>
      <c r="D38" s="77">
        <v>9.7002900418949398</v>
      </c>
      <c r="E38" s="76">
        <v>3.2</v>
      </c>
      <c r="F38" s="76">
        <v>25.7</v>
      </c>
      <c r="G38" s="76">
        <v>26.2</v>
      </c>
      <c r="H38" s="76">
        <v>28.6</v>
      </c>
      <c r="I38" s="76">
        <v>34</v>
      </c>
      <c r="J38" s="76"/>
      <c r="K38" s="76">
        <v>27.4</v>
      </c>
      <c r="L38" s="76">
        <v>29.4</v>
      </c>
      <c r="M38" s="76">
        <v>35.200000000000003</v>
      </c>
    </row>
    <row r="39" spans="1:13">
      <c r="A39" s="69">
        <v>2017</v>
      </c>
      <c r="B39" s="71" t="s">
        <v>175</v>
      </c>
      <c r="C39" s="77">
        <v>2.0855807263574255</v>
      </c>
      <c r="D39" s="77">
        <v>10.912633972068853</v>
      </c>
      <c r="E39" s="78">
        <v>3.5794992316731444</v>
      </c>
      <c r="F39" s="78">
        <v>25.003889839738601</v>
      </c>
      <c r="G39" s="79">
        <v>26.405675249605885</v>
      </c>
      <c r="H39" s="79">
        <v>28.145591465327897</v>
      </c>
      <c r="I39" s="79">
        <v>32.889396245560633</v>
      </c>
      <c r="J39" s="75"/>
      <c r="K39" s="79">
        <v>26.824754193175242</v>
      </c>
      <c r="L39" s="79">
        <v>27.734257306417597</v>
      </c>
      <c r="M39" s="79">
        <v>34.500784108729746</v>
      </c>
    </row>
    <row r="41" spans="1:13">
      <c r="A41" s="69" t="s">
        <v>176</v>
      </c>
    </row>
    <row r="43" spans="1:13">
      <c r="A43" s="69" t="s">
        <v>177</v>
      </c>
      <c r="C43" s="80" t="s">
        <v>178</v>
      </c>
    </row>
    <row r="44" spans="1:13">
      <c r="C44" s="71" t="s">
        <v>136</v>
      </c>
      <c r="D44" s="71" t="s">
        <v>137</v>
      </c>
      <c r="E44" s="69" t="s">
        <v>138</v>
      </c>
      <c r="F44" s="69" t="s">
        <v>139</v>
      </c>
      <c r="G44" s="69" t="s">
        <v>140</v>
      </c>
      <c r="H44" s="69" t="s">
        <v>141</v>
      </c>
      <c r="I44" s="69" t="s">
        <v>142</v>
      </c>
      <c r="J44" s="69" t="s">
        <v>143</v>
      </c>
      <c r="K44" s="69" t="s">
        <v>144</v>
      </c>
      <c r="L44" s="69" t="s">
        <v>145</v>
      </c>
      <c r="M44" s="69" t="s">
        <v>146</v>
      </c>
    </row>
    <row r="45" spans="1:13">
      <c r="A45" s="69">
        <v>1989</v>
      </c>
      <c r="B45" s="69" t="s">
        <v>147</v>
      </c>
      <c r="C45" s="75"/>
      <c r="D45" s="75"/>
      <c r="E45" s="75">
        <v>1.3</v>
      </c>
      <c r="F45" s="75">
        <v>9.1</v>
      </c>
      <c r="G45" s="75">
        <v>10.199999999999999</v>
      </c>
      <c r="H45" s="75">
        <v>13.2</v>
      </c>
      <c r="I45" s="75">
        <v>17.600000000000001</v>
      </c>
      <c r="J45" s="75">
        <v>34</v>
      </c>
      <c r="K45" s="75"/>
      <c r="L45" s="75"/>
      <c r="M45" s="75"/>
    </row>
    <row r="46" spans="1:13">
      <c r="A46" s="69">
        <v>1990</v>
      </c>
      <c r="B46" s="69" t="s">
        <v>148</v>
      </c>
      <c r="C46" s="75">
        <v>0.4</v>
      </c>
      <c r="D46" s="75">
        <v>2.8</v>
      </c>
      <c r="E46" s="75">
        <v>1.1000000000000001</v>
      </c>
      <c r="F46" s="75">
        <v>8.8000000000000007</v>
      </c>
      <c r="G46" s="75">
        <v>9.1999999999999993</v>
      </c>
      <c r="H46" s="75">
        <v>12.3</v>
      </c>
      <c r="I46" s="75">
        <v>17.5</v>
      </c>
      <c r="J46" s="75">
        <v>31.6</v>
      </c>
      <c r="K46" s="75"/>
      <c r="L46" s="75"/>
      <c r="M46" s="75"/>
    </row>
    <row r="47" spans="1:13">
      <c r="A47" s="69">
        <v>1991</v>
      </c>
      <c r="B47" s="69" t="s">
        <v>149</v>
      </c>
      <c r="C47" s="75"/>
      <c r="D47" s="75"/>
      <c r="E47" s="75">
        <v>1</v>
      </c>
      <c r="F47" s="75">
        <v>8.6</v>
      </c>
      <c r="G47" s="75">
        <v>8.6</v>
      </c>
      <c r="H47" s="75">
        <v>11.5</v>
      </c>
      <c r="I47" s="75">
        <v>16.399999999999999</v>
      </c>
      <c r="J47" s="75">
        <v>29.1</v>
      </c>
      <c r="K47" s="75"/>
      <c r="L47" s="75"/>
      <c r="M47" s="75"/>
    </row>
    <row r="48" spans="1:13">
      <c r="A48" s="69">
        <v>1992</v>
      </c>
      <c r="B48" s="69" t="s">
        <v>150</v>
      </c>
      <c r="C48" s="75"/>
      <c r="D48" s="75"/>
      <c r="E48" s="75">
        <v>1.3</v>
      </c>
      <c r="F48" s="75">
        <v>7.9</v>
      </c>
      <c r="G48" s="75">
        <v>8</v>
      </c>
      <c r="H48" s="75">
        <v>11.6</v>
      </c>
      <c r="I48" s="75">
        <v>17.3</v>
      </c>
      <c r="J48" s="75">
        <v>27.6</v>
      </c>
      <c r="K48" s="75"/>
      <c r="L48" s="75"/>
      <c r="M48" s="75"/>
    </row>
    <row r="49" spans="1:13">
      <c r="A49" s="69">
        <v>1993</v>
      </c>
      <c r="B49" s="69" t="s">
        <v>151</v>
      </c>
      <c r="C49" s="75"/>
      <c r="D49" s="75"/>
      <c r="E49" s="75">
        <v>1</v>
      </c>
      <c r="F49" s="75">
        <v>7.1</v>
      </c>
      <c r="G49" s="75">
        <v>8.5</v>
      </c>
      <c r="H49" s="75">
        <v>10.9</v>
      </c>
      <c r="I49" s="75">
        <v>16.3</v>
      </c>
      <c r="J49" s="75">
        <v>25.1</v>
      </c>
      <c r="K49" s="75"/>
      <c r="L49" s="75"/>
      <c r="M49" s="75"/>
    </row>
    <row r="50" spans="1:13">
      <c r="A50" s="69">
        <v>1994</v>
      </c>
      <c r="B50" s="69" t="s">
        <v>152</v>
      </c>
      <c r="C50" s="75"/>
      <c r="D50" s="75"/>
      <c r="E50" s="75">
        <v>1.2</v>
      </c>
      <c r="F50" s="75">
        <v>7.8</v>
      </c>
      <c r="G50" s="75">
        <v>8.1999999999999993</v>
      </c>
      <c r="H50" s="75">
        <v>9.8000000000000007</v>
      </c>
      <c r="I50" s="75">
        <v>15.1</v>
      </c>
      <c r="J50" s="75">
        <v>23.4</v>
      </c>
      <c r="K50" s="75"/>
      <c r="L50" s="75"/>
      <c r="M50" s="75"/>
    </row>
    <row r="51" spans="1:13">
      <c r="A51" s="69">
        <v>1995</v>
      </c>
      <c r="B51" s="69" t="s">
        <v>153</v>
      </c>
      <c r="C51" s="81">
        <v>0.6</v>
      </c>
      <c r="D51" s="75">
        <v>3.3</v>
      </c>
      <c r="E51" s="75">
        <v>1.2</v>
      </c>
      <c r="F51" s="75">
        <v>8</v>
      </c>
      <c r="G51" s="75">
        <v>8.8000000000000007</v>
      </c>
      <c r="H51" s="75">
        <v>10.5</v>
      </c>
      <c r="I51" s="75">
        <v>16.399999999999999</v>
      </c>
      <c r="J51" s="75">
        <v>24</v>
      </c>
      <c r="K51" s="75"/>
      <c r="L51" s="75"/>
      <c r="M51" s="75"/>
    </row>
    <row r="52" spans="1:13">
      <c r="A52" s="69">
        <v>1996</v>
      </c>
      <c r="B52" s="69" t="s">
        <v>154</v>
      </c>
      <c r="C52" s="75"/>
      <c r="D52" s="75"/>
      <c r="E52" s="75">
        <v>1.2</v>
      </c>
      <c r="F52" s="75">
        <v>7.8</v>
      </c>
      <c r="G52" s="75">
        <v>9</v>
      </c>
      <c r="H52" s="75">
        <v>10.6</v>
      </c>
      <c r="I52" s="75">
        <v>16.100000000000001</v>
      </c>
      <c r="J52" s="75">
        <v>24.3</v>
      </c>
      <c r="K52" s="75"/>
      <c r="L52" s="75"/>
      <c r="M52" s="75"/>
    </row>
    <row r="53" spans="1:13">
      <c r="A53" s="69">
        <v>1997</v>
      </c>
      <c r="B53" s="69" t="s">
        <v>155</v>
      </c>
      <c r="C53" s="82">
        <v>0.6</v>
      </c>
      <c r="D53" s="75">
        <v>2.8</v>
      </c>
      <c r="E53" s="75">
        <v>1</v>
      </c>
      <c r="F53" s="75">
        <v>8.6</v>
      </c>
      <c r="G53" s="75">
        <v>10</v>
      </c>
      <c r="H53" s="75">
        <v>11.1</v>
      </c>
      <c r="I53" s="75">
        <v>16.7</v>
      </c>
      <c r="J53" s="75">
        <v>23.8</v>
      </c>
      <c r="K53" s="75"/>
      <c r="L53" s="75"/>
      <c r="M53" s="75"/>
    </row>
    <row r="54" spans="1:13">
      <c r="A54" s="69">
        <v>1998</v>
      </c>
      <c r="B54" s="69" t="s">
        <v>156</v>
      </c>
      <c r="C54" s="75">
        <v>0.8</v>
      </c>
      <c r="D54" s="75">
        <v>4.8</v>
      </c>
      <c r="E54" s="75">
        <v>1.8</v>
      </c>
      <c r="F54" s="75">
        <v>11.3</v>
      </c>
      <c r="G54" s="75">
        <v>12.1</v>
      </c>
      <c r="H54" s="75">
        <v>13</v>
      </c>
      <c r="I54" s="75">
        <v>19.8</v>
      </c>
      <c r="J54" s="75">
        <v>28.7</v>
      </c>
      <c r="K54" s="75"/>
      <c r="L54" s="75"/>
      <c r="M54" s="75"/>
    </row>
    <row r="55" spans="1:13">
      <c r="A55" s="69">
        <v>1999</v>
      </c>
      <c r="B55" s="69" t="s">
        <v>157</v>
      </c>
      <c r="C55" s="75">
        <v>0.9</v>
      </c>
      <c r="D55" s="75">
        <v>4.8</v>
      </c>
      <c r="E55" s="75">
        <v>1.8</v>
      </c>
      <c r="F55" s="75">
        <v>10.4</v>
      </c>
      <c r="G55" s="75">
        <v>12.2</v>
      </c>
      <c r="H55" s="75">
        <v>13.4</v>
      </c>
      <c r="I55" s="75">
        <v>19.2</v>
      </c>
      <c r="J55" s="75">
        <v>26.5</v>
      </c>
      <c r="K55" s="75"/>
      <c r="L55" s="75"/>
      <c r="M55" s="75"/>
    </row>
    <row r="56" spans="1:13">
      <c r="A56" s="69">
        <v>2000</v>
      </c>
      <c r="B56" s="69" t="s">
        <v>158</v>
      </c>
      <c r="C56" s="75">
        <v>0.5</v>
      </c>
      <c r="D56" s="75">
        <v>3.8</v>
      </c>
      <c r="E56" s="75">
        <v>1.4</v>
      </c>
      <c r="F56" s="75">
        <v>11.2</v>
      </c>
      <c r="G56" s="75">
        <v>11.4</v>
      </c>
      <c r="H56" s="75">
        <v>12.3</v>
      </c>
      <c r="I56" s="75">
        <v>18.5</v>
      </c>
      <c r="J56" s="75">
        <v>25.2</v>
      </c>
      <c r="K56" s="75"/>
      <c r="L56" s="75"/>
      <c r="M56" s="75"/>
    </row>
    <row r="57" spans="1:13">
      <c r="A57" s="69">
        <v>2001</v>
      </c>
      <c r="B57" s="69" t="s">
        <v>159</v>
      </c>
      <c r="C57" s="75">
        <v>0.7</v>
      </c>
      <c r="D57" s="75">
        <v>4.7</v>
      </c>
      <c r="E57" s="75">
        <v>1.6</v>
      </c>
      <c r="F57" s="75">
        <v>10.8</v>
      </c>
      <c r="G57" s="75">
        <v>11.1</v>
      </c>
      <c r="H57" s="75">
        <v>12.3</v>
      </c>
      <c r="I57" s="75">
        <v>17.899999999999999</v>
      </c>
      <c r="J57" s="75">
        <v>23.1</v>
      </c>
      <c r="K57" s="75"/>
      <c r="L57" s="75"/>
      <c r="M57" s="75"/>
    </row>
    <row r="58" spans="1:13">
      <c r="A58" s="69">
        <v>2002</v>
      </c>
      <c r="B58" s="69" t="s">
        <v>160</v>
      </c>
      <c r="C58" s="75">
        <v>0.4</v>
      </c>
      <c r="D58" s="75">
        <v>3.9</v>
      </c>
      <c r="E58" s="75">
        <v>1.4</v>
      </c>
      <c r="F58" s="75">
        <v>10.5</v>
      </c>
      <c r="G58" s="75">
        <v>12.5</v>
      </c>
      <c r="H58" s="75">
        <v>12.3</v>
      </c>
      <c r="I58" s="75">
        <v>18.5</v>
      </c>
      <c r="J58" s="75">
        <v>22.8</v>
      </c>
      <c r="K58" s="75"/>
      <c r="L58" s="75"/>
      <c r="M58" s="75"/>
    </row>
    <row r="59" spans="1:13">
      <c r="A59" s="69">
        <v>2003</v>
      </c>
      <c r="B59" s="69" t="s">
        <v>161</v>
      </c>
      <c r="C59" s="75">
        <v>1.1000000000000001</v>
      </c>
      <c r="D59" s="75">
        <v>5.6</v>
      </c>
      <c r="E59" s="75">
        <v>2</v>
      </c>
      <c r="F59" s="75">
        <v>12</v>
      </c>
      <c r="G59" s="75">
        <v>13.7</v>
      </c>
      <c r="H59" s="75">
        <v>13.1</v>
      </c>
      <c r="I59" s="75">
        <v>17.7</v>
      </c>
      <c r="J59" s="75">
        <v>23</v>
      </c>
      <c r="K59" s="75"/>
      <c r="L59" s="75"/>
      <c r="M59" s="75"/>
    </row>
    <row r="60" spans="1:13">
      <c r="A60" s="69">
        <v>2004</v>
      </c>
      <c r="B60" s="69" t="s">
        <v>162</v>
      </c>
      <c r="C60" s="75">
        <v>0.8</v>
      </c>
      <c r="D60" s="75">
        <v>5.7</v>
      </c>
      <c r="E60" s="75">
        <v>1.9</v>
      </c>
      <c r="F60" s="75">
        <v>12.4</v>
      </c>
      <c r="G60" s="75">
        <v>12.4</v>
      </c>
      <c r="H60" s="75">
        <v>13.1</v>
      </c>
      <c r="I60" s="75">
        <v>17.2</v>
      </c>
      <c r="J60" s="75">
        <v>21.1</v>
      </c>
      <c r="K60" s="75"/>
      <c r="L60" s="75"/>
      <c r="M60" s="75"/>
    </row>
    <row r="61" spans="1:13">
      <c r="A61" s="69">
        <v>2005</v>
      </c>
      <c r="B61" s="69" t="s">
        <v>163</v>
      </c>
      <c r="C61" s="75">
        <v>0.5</v>
      </c>
      <c r="D61" s="75">
        <v>6</v>
      </c>
      <c r="E61" s="75">
        <v>1.9</v>
      </c>
      <c r="F61" s="75">
        <v>13.7</v>
      </c>
      <c r="G61" s="75">
        <v>13.3</v>
      </c>
      <c r="H61" s="75">
        <v>13.8</v>
      </c>
      <c r="I61" s="75">
        <v>16.3</v>
      </c>
      <c r="J61" s="75">
        <v>19.899999999999999</v>
      </c>
      <c r="K61" s="75"/>
      <c r="L61" s="75"/>
      <c r="M61" s="75"/>
    </row>
    <row r="62" spans="1:13">
      <c r="A62" s="69">
        <v>2006</v>
      </c>
      <c r="B62" s="69" t="s">
        <v>164</v>
      </c>
      <c r="C62" s="75">
        <v>0.7</v>
      </c>
      <c r="D62" s="75">
        <v>5.7</v>
      </c>
      <c r="E62" s="75">
        <v>2</v>
      </c>
      <c r="F62" s="75">
        <v>14.7</v>
      </c>
      <c r="G62" s="75">
        <v>13.5</v>
      </c>
      <c r="H62" s="75">
        <v>14.3</v>
      </c>
      <c r="I62" s="75">
        <v>16.7</v>
      </c>
      <c r="J62" s="75">
        <v>20.399999999999999</v>
      </c>
      <c r="K62" s="75"/>
      <c r="L62" s="75"/>
      <c r="M62" s="75"/>
    </row>
    <row r="63" spans="1:13">
      <c r="A63" s="69">
        <v>2007</v>
      </c>
      <c r="B63" s="69" t="s">
        <v>165</v>
      </c>
      <c r="C63" s="75">
        <v>0.6</v>
      </c>
      <c r="D63" s="75">
        <v>5.7</v>
      </c>
      <c r="E63" s="75">
        <v>1.8</v>
      </c>
      <c r="F63" s="75">
        <v>14.2</v>
      </c>
      <c r="G63" s="75">
        <v>14.1</v>
      </c>
      <c r="H63" s="75">
        <v>14.7</v>
      </c>
      <c r="I63" s="75">
        <v>16.8</v>
      </c>
      <c r="J63" s="75"/>
      <c r="K63" s="75">
        <v>19.8</v>
      </c>
      <c r="L63" s="75">
        <v>20.8</v>
      </c>
      <c r="M63" s="75">
        <v>24.7</v>
      </c>
    </row>
    <row r="64" spans="1:13">
      <c r="A64" s="69">
        <v>2008</v>
      </c>
      <c r="B64" s="69" t="s">
        <v>166</v>
      </c>
      <c r="C64" s="75">
        <v>0.6</v>
      </c>
      <c r="D64" s="75">
        <v>6.8</v>
      </c>
      <c r="E64" s="75">
        <v>2</v>
      </c>
      <c r="F64" s="75">
        <v>14.8</v>
      </c>
      <c r="G64" s="75">
        <v>15.8</v>
      </c>
      <c r="H64" s="75">
        <v>13.9</v>
      </c>
      <c r="I64" s="75">
        <v>15.5</v>
      </c>
      <c r="J64" s="75"/>
      <c r="K64" s="75">
        <v>18.7</v>
      </c>
      <c r="L64" s="75">
        <v>19.8</v>
      </c>
      <c r="M64" s="75">
        <v>22.7</v>
      </c>
    </row>
    <row r="65" spans="1:13">
      <c r="A65" s="69">
        <v>2009</v>
      </c>
      <c r="B65" s="69" t="s">
        <v>167</v>
      </c>
      <c r="C65" s="75">
        <v>0.7</v>
      </c>
      <c r="D65" s="75">
        <v>5.5</v>
      </c>
      <c r="E65" s="75">
        <v>1.8</v>
      </c>
      <c r="F65" s="75">
        <v>14.9</v>
      </c>
      <c r="G65" s="75">
        <v>14.8</v>
      </c>
      <c r="H65" s="75">
        <v>15.2</v>
      </c>
      <c r="I65" s="75">
        <v>16.3</v>
      </c>
      <c r="J65" s="75"/>
      <c r="K65" s="75">
        <v>18.2</v>
      </c>
      <c r="L65" s="75">
        <v>19.399999999999999</v>
      </c>
      <c r="M65" s="75">
        <v>21.1</v>
      </c>
    </row>
    <row r="66" spans="1:13">
      <c r="A66" s="69">
        <v>2010</v>
      </c>
      <c r="B66" s="69" t="s">
        <v>168</v>
      </c>
      <c r="C66" s="75">
        <v>0.7</v>
      </c>
      <c r="D66" s="75">
        <v>5.0999999999999996</v>
      </c>
      <c r="E66" s="75">
        <v>1.7</v>
      </c>
      <c r="F66" s="75">
        <v>12.9</v>
      </c>
      <c r="G66" s="75">
        <v>14.8</v>
      </c>
      <c r="H66" s="75">
        <v>15.6</v>
      </c>
      <c r="I66" s="75">
        <v>16.600000000000001</v>
      </c>
      <c r="J66" s="75"/>
      <c r="K66" s="75">
        <v>18.3</v>
      </c>
      <c r="L66" s="75">
        <v>19.600000000000001</v>
      </c>
      <c r="M66" s="75">
        <v>21.4</v>
      </c>
    </row>
    <row r="67" spans="1:13">
      <c r="A67" s="69">
        <v>2011</v>
      </c>
      <c r="B67" s="69" t="s">
        <v>169</v>
      </c>
      <c r="C67" s="83">
        <v>0.8</v>
      </c>
      <c r="D67" s="75">
        <v>5.7</v>
      </c>
      <c r="E67" s="75">
        <v>1.8</v>
      </c>
      <c r="F67" s="75">
        <v>16.399999999999999</v>
      </c>
      <c r="G67" s="75">
        <v>15.2</v>
      </c>
      <c r="H67" s="75">
        <v>16.100000000000001</v>
      </c>
      <c r="I67" s="75">
        <v>17.399999999999999</v>
      </c>
      <c r="J67" s="75"/>
      <c r="K67" s="75">
        <v>17.8</v>
      </c>
      <c r="L67" s="75">
        <v>19.3</v>
      </c>
      <c r="M67" s="75">
        <v>20.8</v>
      </c>
    </row>
    <row r="68" spans="1:13">
      <c r="A68" s="69">
        <v>2012</v>
      </c>
      <c r="B68" s="69" t="s">
        <v>170</v>
      </c>
      <c r="C68" s="75">
        <v>0.7</v>
      </c>
      <c r="D68" s="75">
        <v>5.6</v>
      </c>
      <c r="E68" s="75">
        <v>1.7</v>
      </c>
      <c r="F68" s="75">
        <v>12.6</v>
      </c>
      <c r="G68" s="75">
        <v>12.9</v>
      </c>
      <c r="H68" s="75">
        <v>13.7</v>
      </c>
      <c r="I68" s="75">
        <v>16</v>
      </c>
      <c r="J68" s="75"/>
      <c r="K68" s="75">
        <v>16.100000000000001</v>
      </c>
      <c r="L68" s="75">
        <v>18.8</v>
      </c>
      <c r="M68" s="75">
        <v>17.600000000000001</v>
      </c>
    </row>
    <row r="69" spans="1:13">
      <c r="A69" s="69">
        <v>2013</v>
      </c>
      <c r="B69" s="69" t="s">
        <v>171</v>
      </c>
      <c r="C69" s="75">
        <v>1.2</v>
      </c>
      <c r="D69" s="75">
        <v>4.5999999999999996</v>
      </c>
      <c r="E69" s="76">
        <v>1.6</v>
      </c>
      <c r="F69" s="76">
        <v>12.2</v>
      </c>
      <c r="G69" s="76">
        <v>12.7</v>
      </c>
      <c r="H69" s="76">
        <v>13.9</v>
      </c>
      <c r="I69" s="76">
        <v>15.2</v>
      </c>
      <c r="J69" s="76"/>
      <c r="K69" s="76">
        <v>15.8</v>
      </c>
      <c r="L69" s="76">
        <v>18.600000000000001</v>
      </c>
      <c r="M69" s="76">
        <v>18.899999999999999</v>
      </c>
    </row>
    <row r="70" spans="1:13">
      <c r="A70" s="69">
        <v>2014</v>
      </c>
      <c r="B70" s="69" t="s">
        <v>172</v>
      </c>
      <c r="C70" s="75">
        <v>1.2</v>
      </c>
      <c r="D70" s="75">
        <v>4.2</v>
      </c>
      <c r="E70" s="76">
        <v>1.5</v>
      </c>
      <c r="F70" s="76">
        <v>11.8</v>
      </c>
      <c r="G70" s="76">
        <v>12.6</v>
      </c>
      <c r="H70" s="76">
        <v>13</v>
      </c>
      <c r="I70" s="76">
        <v>14.4</v>
      </c>
      <c r="J70" s="76"/>
      <c r="K70" s="76">
        <v>14.8</v>
      </c>
      <c r="L70" s="76">
        <v>17.399999999999999</v>
      </c>
      <c r="M70" s="76">
        <v>17.5</v>
      </c>
    </row>
    <row r="71" spans="1:13">
      <c r="A71" s="69">
        <v>2015</v>
      </c>
      <c r="B71" s="69" t="s">
        <v>179</v>
      </c>
      <c r="C71" s="75">
        <v>1</v>
      </c>
      <c r="D71" s="75">
        <v>4.7</v>
      </c>
      <c r="E71" s="76">
        <v>1.6</v>
      </c>
      <c r="F71" s="76">
        <v>10.199999999999999</v>
      </c>
      <c r="G71" s="76">
        <v>10.6</v>
      </c>
      <c r="H71" s="76">
        <v>12.5</v>
      </c>
      <c r="I71" s="76">
        <v>13.8</v>
      </c>
      <c r="J71" s="76"/>
      <c r="K71" s="76">
        <v>13.1</v>
      </c>
      <c r="L71" s="76">
        <v>16.5</v>
      </c>
      <c r="M71" s="76">
        <v>16.5</v>
      </c>
    </row>
    <row r="72" spans="1:13">
      <c r="A72" s="69">
        <v>2016</v>
      </c>
      <c r="B72" s="69" t="s">
        <v>180</v>
      </c>
      <c r="C72" s="77">
        <v>1.0405053883314752</v>
      </c>
      <c r="D72" s="77">
        <v>4.3581886278515487</v>
      </c>
      <c r="E72" s="76">
        <v>1.6</v>
      </c>
      <c r="F72" s="76">
        <v>9.5</v>
      </c>
      <c r="G72" s="76">
        <v>10.3</v>
      </c>
      <c r="H72" s="76">
        <v>10.5</v>
      </c>
      <c r="I72" s="76">
        <v>13</v>
      </c>
      <c r="J72" s="76"/>
      <c r="K72" s="76">
        <v>12.3</v>
      </c>
      <c r="L72" s="76">
        <v>14.7</v>
      </c>
      <c r="M72" s="76">
        <v>14.4</v>
      </c>
    </row>
    <row r="73" spans="1:13">
      <c r="A73" s="69">
        <v>2017</v>
      </c>
      <c r="B73" s="69" t="s">
        <v>175</v>
      </c>
      <c r="C73" s="77">
        <v>1.5465861938890986</v>
      </c>
      <c r="D73" s="77">
        <v>4.1838134430727019</v>
      </c>
      <c r="E73" s="76">
        <v>1.6248574686431014</v>
      </c>
      <c r="F73" s="76">
        <v>9.9474720945502302</v>
      </c>
      <c r="G73" s="76">
        <v>9.3851570964247024</v>
      </c>
      <c r="H73" s="76">
        <v>10.462625829942173</v>
      </c>
      <c r="I73" s="76">
        <v>12.71617497456765</v>
      </c>
      <c r="J73" s="75"/>
      <c r="K73" s="76">
        <v>11.232243145028081</v>
      </c>
      <c r="L73" s="76">
        <v>13.821656050955413</v>
      </c>
      <c r="M73" s="76">
        <v>13.529921942758023</v>
      </c>
    </row>
    <row r="74" spans="1:13">
      <c r="K74" s="69" t="s">
        <v>181</v>
      </c>
    </row>
    <row r="76" spans="1:13">
      <c r="A76" s="69" t="s">
        <v>176</v>
      </c>
    </row>
    <row r="78" spans="1:13">
      <c r="A78" s="70" t="s">
        <v>182</v>
      </c>
    </row>
  </sheetData>
  <phoneticPr fontId="4"/>
  <hyperlinks>
    <hyperlink ref="U6" r:id="rId1" xr:uid="{39EE4A4D-C911-4014-8F95-619E508F4109}"/>
    <hyperlink ref="I6" r:id="rId2" xr:uid="{AD53A16D-D067-494F-A75B-F83E2E12E56F}"/>
    <hyperlink ref="I8" r:id="rId3" location="link01" xr:uid="{6F1844E3-CC6B-40A8-9555-B9492C8064FD}"/>
    <hyperlink ref="I3" r:id="rId4" xr:uid="{434F35CE-ECA1-44BA-8257-3E0E2C485B63}"/>
    <hyperlink ref="O6" r:id="rId5" xr:uid="{C6E22565-33F7-4D0F-9FAE-60C50A6F3442}"/>
    <hyperlink ref="O8" r:id="rId6" xr:uid="{CE04DE3E-AE9C-48B5-8B05-6271A9169AAA}"/>
    <hyperlink ref="B4" r:id="rId7" xr:uid="{A93D26E1-FEAB-4479-B267-D49DD366766B}"/>
  </hyperlinks>
  <pageMargins left="0.7" right="0.7" top="0.75" bottom="0.75" header="0.3" footer="0.3"/>
  <pageSetup paperSize="9" orientation="portrait" r:id="rId8"/>
  <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636D8-D30E-4197-8D97-A9B2CB31FD81}">
  <sheetPr>
    <tabColor rgb="FFFF0000"/>
  </sheetPr>
  <dimension ref="A1:AL87"/>
  <sheetViews>
    <sheetView zoomScale="90" zoomScaleNormal="90" workbookViewId="0">
      <selection activeCell="C28" sqref="C28:D29"/>
    </sheetView>
  </sheetViews>
  <sheetFormatPr defaultRowHeight="18.75"/>
  <cols>
    <col min="1" max="4" width="9" style="69" customWidth="1"/>
    <col min="5" max="34" width="9" style="69"/>
    <col min="35" max="35" width="9.25" style="69" bestFit="1" customWidth="1"/>
    <col min="36" max="16384" width="9" style="69"/>
  </cols>
  <sheetData>
    <row r="1" spans="1:37" ht="30">
      <c r="A1" s="68" t="s">
        <v>120</v>
      </c>
    </row>
    <row r="3" spans="1:37">
      <c r="A3" s="70" t="s">
        <v>121</v>
      </c>
      <c r="B3" s="70"/>
      <c r="C3" s="70"/>
      <c r="D3" s="70"/>
      <c r="I3" s="72"/>
      <c r="Q3" s="72"/>
    </row>
    <row r="4" spans="1:37">
      <c r="A4" s="71" t="s">
        <v>128</v>
      </c>
      <c r="B4" s="73" t="s">
        <v>124</v>
      </c>
      <c r="I4" s="72"/>
    </row>
    <row r="5" spans="1:37">
      <c r="B5" s="71" t="s">
        <v>122</v>
      </c>
      <c r="I5" s="72"/>
    </row>
    <row r="6" spans="1:37">
      <c r="B6" s="71"/>
      <c r="G6" s="73"/>
      <c r="I6" s="72"/>
      <c r="M6" s="73"/>
    </row>
    <row r="7" spans="1:37">
      <c r="B7" s="71"/>
      <c r="G7" s="73"/>
      <c r="I7" s="72"/>
      <c r="M7" s="73"/>
      <c r="AA7" s="70" t="s">
        <v>183</v>
      </c>
    </row>
    <row r="8" spans="1:37">
      <c r="B8" s="71"/>
      <c r="G8" s="73"/>
      <c r="M8" s="73"/>
      <c r="AA8" s="72" t="s">
        <v>184</v>
      </c>
    </row>
    <row r="9" spans="1:37">
      <c r="A9" s="69" t="s">
        <v>135</v>
      </c>
      <c r="O9" s="70" t="s">
        <v>185</v>
      </c>
      <c r="AA9" s="70" t="s">
        <v>186</v>
      </c>
    </row>
    <row r="10" spans="1:37">
      <c r="C10" s="71" t="s">
        <v>136</v>
      </c>
      <c r="D10" s="71" t="s">
        <v>137</v>
      </c>
      <c r="E10" s="69" t="s">
        <v>138</v>
      </c>
      <c r="F10" s="69" t="s">
        <v>139</v>
      </c>
      <c r="G10" s="69" t="s">
        <v>140</v>
      </c>
      <c r="H10" s="69" t="s">
        <v>141</v>
      </c>
      <c r="I10" s="69" t="s">
        <v>142</v>
      </c>
      <c r="J10" s="69" t="s">
        <v>144</v>
      </c>
      <c r="K10" s="69" t="s">
        <v>145</v>
      </c>
      <c r="L10" s="69" t="s">
        <v>146</v>
      </c>
      <c r="M10" s="69" t="s">
        <v>187</v>
      </c>
      <c r="O10" s="71" t="s">
        <v>136</v>
      </c>
      <c r="P10" s="71" t="s">
        <v>137</v>
      </c>
      <c r="Q10" s="69" t="s">
        <v>138</v>
      </c>
      <c r="R10" s="69" t="s">
        <v>139</v>
      </c>
      <c r="S10" s="69" t="s">
        <v>140</v>
      </c>
      <c r="T10" s="69" t="s">
        <v>141</v>
      </c>
      <c r="U10" s="69" t="s">
        <v>142</v>
      </c>
      <c r="V10" s="69" t="s">
        <v>144</v>
      </c>
      <c r="W10" s="69" t="s">
        <v>145</v>
      </c>
      <c r="X10" s="69" t="s">
        <v>146</v>
      </c>
      <c r="Y10" s="69" t="s">
        <v>187</v>
      </c>
      <c r="AA10" s="71" t="s">
        <v>136</v>
      </c>
      <c r="AB10" s="71" t="s">
        <v>137</v>
      </c>
      <c r="AC10" s="69" t="s">
        <v>138</v>
      </c>
      <c r="AD10" s="69" t="s">
        <v>139</v>
      </c>
      <c r="AE10" s="69" t="s">
        <v>140</v>
      </c>
      <c r="AF10" s="69" t="s">
        <v>141</v>
      </c>
      <c r="AG10" s="69" t="s">
        <v>142</v>
      </c>
      <c r="AH10" s="69" t="s">
        <v>144</v>
      </c>
      <c r="AI10" s="69" t="s">
        <v>145</v>
      </c>
      <c r="AJ10" s="69" t="s">
        <v>146</v>
      </c>
      <c r="AK10" s="69" t="s">
        <v>187</v>
      </c>
    </row>
    <row r="11" spans="1:37">
      <c r="A11" s="69">
        <v>2015</v>
      </c>
      <c r="B11" s="71" t="s">
        <v>173</v>
      </c>
      <c r="C11" s="76">
        <f>+O11/AA11*100</f>
        <v>2.1187912469607504</v>
      </c>
      <c r="D11" s="76">
        <f>+P11/AB11*100</f>
        <v>9.9614395886889451</v>
      </c>
      <c r="E11" s="84">
        <v>3.4</v>
      </c>
      <c r="F11" s="84">
        <v>27.5</v>
      </c>
      <c r="G11" s="84">
        <v>28.8</v>
      </c>
      <c r="H11" s="84">
        <v>31.6</v>
      </c>
      <c r="I11" s="84">
        <v>37.799999999999997</v>
      </c>
      <c r="J11" s="84">
        <v>31.3</v>
      </c>
      <c r="K11" s="84">
        <v>34.5</v>
      </c>
      <c r="L11" s="84">
        <v>40.700000000000003</v>
      </c>
      <c r="M11" s="84">
        <v>27</v>
      </c>
      <c r="O11" s="69">
        <v>61</v>
      </c>
      <c r="P11" s="69">
        <v>310</v>
      </c>
      <c r="AA11" s="69">
        <v>2879</v>
      </c>
      <c r="AB11" s="69">
        <v>3112</v>
      </c>
    </row>
    <row r="12" spans="1:37">
      <c r="A12" s="69">
        <v>2016</v>
      </c>
      <c r="B12" s="71" t="s">
        <v>174</v>
      </c>
      <c r="C12" s="76">
        <f>+O12/AA12*100</f>
        <v>1.487778958554729</v>
      </c>
      <c r="D12" s="76">
        <f t="shared" ref="D12:D13" si="0">+P12/AB12*100</f>
        <v>9.7002900418949398</v>
      </c>
      <c r="E12" s="76">
        <f>+Q12/AC12*100</f>
        <v>3.1655190914781359</v>
      </c>
      <c r="F12" s="76">
        <f t="shared" ref="F12:L13" si="1">+R12/AD12*100</f>
        <v>25.696064706797323</v>
      </c>
      <c r="G12" s="76">
        <f t="shared" si="1"/>
        <v>26.188950134598127</v>
      </c>
      <c r="H12" s="76">
        <f t="shared" si="1"/>
        <v>28.638351030605868</v>
      </c>
      <c r="I12" s="76">
        <f t="shared" si="1"/>
        <v>34.006211180124225</v>
      </c>
      <c r="J12" s="76">
        <f t="shared" si="1"/>
        <v>27.397107897664068</v>
      </c>
      <c r="K12" s="76">
        <f t="shared" si="1"/>
        <v>29.411764705882355</v>
      </c>
      <c r="L12" s="76">
        <f t="shared" si="1"/>
        <v>35.20435967302452</v>
      </c>
      <c r="M12" s="84">
        <v>24.5</v>
      </c>
      <c r="O12" s="69">
        <v>42</v>
      </c>
      <c r="P12" s="69">
        <v>301</v>
      </c>
      <c r="Q12" s="69">
        <v>354</v>
      </c>
      <c r="R12" s="69">
        <v>1652</v>
      </c>
      <c r="S12" s="69">
        <v>2043</v>
      </c>
      <c r="T12" s="69">
        <v>2751</v>
      </c>
      <c r="U12" s="69">
        <v>2628</v>
      </c>
      <c r="V12" s="69">
        <v>2463</v>
      </c>
      <c r="W12" s="69">
        <v>1870</v>
      </c>
      <c r="X12" s="69">
        <v>1292</v>
      </c>
      <c r="Y12" s="69">
        <f>SUM(Q12:X12)</f>
        <v>15053</v>
      </c>
      <c r="AA12" s="69">
        <v>2823</v>
      </c>
      <c r="AB12" s="69">
        <v>3103</v>
      </c>
      <c r="AC12" s="69">
        <v>11183</v>
      </c>
      <c r="AD12" s="69">
        <v>6429</v>
      </c>
      <c r="AE12" s="69">
        <v>7801</v>
      </c>
      <c r="AF12" s="69">
        <v>9606</v>
      </c>
      <c r="AG12" s="69">
        <v>7728</v>
      </c>
      <c r="AH12" s="69">
        <v>8990</v>
      </c>
      <c r="AI12" s="69">
        <v>6358</v>
      </c>
      <c r="AJ12" s="69">
        <v>3670</v>
      </c>
    </row>
    <row r="13" spans="1:37">
      <c r="A13" s="69">
        <v>2017</v>
      </c>
      <c r="B13" s="71" t="s">
        <v>175</v>
      </c>
      <c r="C13" s="76">
        <f>+O13/AA13*100</f>
        <v>2.0855807263574255</v>
      </c>
      <c r="D13" s="76">
        <f t="shared" si="0"/>
        <v>10.912633972068853</v>
      </c>
      <c r="E13" s="76">
        <f>+Q13/AC13*100</f>
        <v>3.5794992316731444</v>
      </c>
      <c r="F13" s="76">
        <f t="shared" si="1"/>
        <v>25.003889839738601</v>
      </c>
      <c r="G13" s="76">
        <f t="shared" si="1"/>
        <v>26.405675249605885</v>
      </c>
      <c r="H13" s="76">
        <f t="shared" si="1"/>
        <v>28.145591465327897</v>
      </c>
      <c r="I13" s="76">
        <f t="shared" si="1"/>
        <v>32.889396245560633</v>
      </c>
      <c r="J13" s="76">
        <f t="shared" si="1"/>
        <v>26.824754193175242</v>
      </c>
      <c r="K13" s="76">
        <f t="shared" si="1"/>
        <v>27.734257306417597</v>
      </c>
      <c r="L13" s="76">
        <f t="shared" si="1"/>
        <v>34.500784108729746</v>
      </c>
      <c r="M13" s="85"/>
      <c r="O13" s="69">
        <v>58</v>
      </c>
      <c r="P13" s="69">
        <v>336</v>
      </c>
      <c r="Q13" s="69">
        <v>396</v>
      </c>
      <c r="R13" s="69">
        <v>1607</v>
      </c>
      <c r="S13" s="69">
        <v>2010</v>
      </c>
      <c r="T13" s="69">
        <v>2691</v>
      </c>
      <c r="U13" s="69">
        <v>2593</v>
      </c>
      <c r="V13" s="69">
        <v>2319</v>
      </c>
      <c r="W13" s="69">
        <v>1841</v>
      </c>
      <c r="X13" s="69">
        <v>1320</v>
      </c>
      <c r="Y13" s="69">
        <f>SUM(Q13:X13)</f>
        <v>14777</v>
      </c>
      <c r="AA13" s="69">
        <v>2781</v>
      </c>
      <c r="AB13" s="69">
        <v>3079</v>
      </c>
      <c r="AC13" s="69">
        <v>11063</v>
      </c>
      <c r="AD13" s="69">
        <v>6427</v>
      </c>
      <c r="AE13" s="69">
        <v>7612</v>
      </c>
      <c r="AF13" s="69">
        <v>9561</v>
      </c>
      <c r="AG13" s="69">
        <v>7884</v>
      </c>
      <c r="AH13" s="69">
        <v>8645</v>
      </c>
      <c r="AI13" s="69">
        <v>6638</v>
      </c>
      <c r="AJ13" s="69">
        <v>3826</v>
      </c>
    </row>
    <row r="14" spans="1:37">
      <c r="A14" s="54"/>
      <c r="B14" s="54"/>
      <c r="C14" s="54"/>
      <c r="D14" s="54"/>
      <c r="E14" s="54"/>
      <c r="F14" s="54"/>
      <c r="G14" s="54"/>
      <c r="H14" s="54"/>
      <c r="I14" s="54"/>
      <c r="J14" s="54"/>
      <c r="K14" s="54"/>
      <c r="L14" s="54"/>
      <c r="M14" s="54"/>
    </row>
    <row r="15" spans="1:37">
      <c r="A15" s="54"/>
      <c r="B15" s="54"/>
      <c r="C15" s="54"/>
      <c r="D15" s="54"/>
      <c r="E15" s="54"/>
      <c r="F15" s="54"/>
      <c r="G15" s="54"/>
      <c r="H15" s="54"/>
      <c r="I15" s="54"/>
      <c r="J15" s="54"/>
      <c r="K15" s="54"/>
      <c r="L15" s="54"/>
      <c r="M15" s="54"/>
    </row>
    <row r="16" spans="1:37">
      <c r="A16" s="54"/>
      <c r="B16" s="54"/>
      <c r="C16" s="54"/>
      <c r="D16" s="54"/>
      <c r="E16" s="54"/>
      <c r="F16" s="54"/>
      <c r="G16" s="54"/>
      <c r="H16" s="54"/>
      <c r="I16" s="54"/>
      <c r="J16" s="54"/>
      <c r="K16" s="54"/>
      <c r="L16" s="54"/>
      <c r="M16" s="54"/>
    </row>
    <row r="19" spans="1:37">
      <c r="A19" s="54"/>
      <c r="B19" s="54"/>
      <c r="C19" s="54"/>
      <c r="D19" s="54"/>
      <c r="E19" s="54"/>
      <c r="F19" s="54"/>
      <c r="G19" s="54"/>
      <c r="H19" s="54"/>
      <c r="I19" s="54"/>
      <c r="J19" s="54"/>
      <c r="K19" s="54"/>
      <c r="L19" s="54"/>
      <c r="M19" s="54"/>
    </row>
    <row r="20" spans="1:37">
      <c r="A20" s="54"/>
      <c r="B20" s="54"/>
      <c r="C20" s="54"/>
      <c r="D20" s="54"/>
      <c r="E20" s="54"/>
      <c r="F20" s="54"/>
      <c r="G20" s="54"/>
      <c r="H20" s="54"/>
      <c r="I20" s="54"/>
      <c r="J20" s="54"/>
      <c r="K20" s="54"/>
      <c r="L20" s="54"/>
      <c r="M20" s="54"/>
    </row>
    <row r="21" spans="1:37">
      <c r="A21" s="54"/>
      <c r="B21" s="54"/>
      <c r="C21" s="54"/>
      <c r="D21" s="54"/>
      <c r="E21" s="54"/>
      <c r="F21" s="54"/>
      <c r="G21" s="54"/>
      <c r="H21" s="54"/>
      <c r="I21" s="54"/>
      <c r="J21" s="54"/>
      <c r="K21" s="54"/>
      <c r="L21" s="54"/>
      <c r="M21" s="54"/>
    </row>
    <row r="22" spans="1:37">
      <c r="A22" s="54"/>
      <c r="B22" s="54"/>
      <c r="C22" s="54"/>
      <c r="D22" s="54"/>
      <c r="E22" s="54"/>
      <c r="F22" s="54"/>
      <c r="G22" s="54"/>
      <c r="H22" s="54"/>
      <c r="I22" s="54"/>
      <c r="J22" s="54"/>
      <c r="K22" s="54"/>
      <c r="L22" s="54"/>
      <c r="M22" s="54"/>
    </row>
    <row r="23" spans="1:37">
      <c r="A23" s="54"/>
      <c r="B23" s="54"/>
      <c r="C23" s="54"/>
      <c r="D23" s="54"/>
      <c r="E23" s="54"/>
      <c r="F23" s="54"/>
      <c r="G23" s="54"/>
      <c r="H23" s="54"/>
      <c r="I23" s="54"/>
      <c r="J23" s="54"/>
      <c r="K23" s="54"/>
      <c r="L23" s="54"/>
      <c r="M23" s="54"/>
    </row>
    <row r="25" spans="1:37">
      <c r="A25" s="69" t="s">
        <v>177</v>
      </c>
      <c r="C25" s="80" t="s">
        <v>178</v>
      </c>
      <c r="O25" s="70" t="s">
        <v>185</v>
      </c>
      <c r="AA25" s="70" t="s">
        <v>186</v>
      </c>
    </row>
    <row r="26" spans="1:37">
      <c r="C26" s="71" t="s">
        <v>136</v>
      </c>
      <c r="D26" s="71" t="s">
        <v>137</v>
      </c>
      <c r="E26" s="69" t="s">
        <v>138</v>
      </c>
      <c r="F26" s="69" t="s">
        <v>139</v>
      </c>
      <c r="G26" s="69" t="s">
        <v>140</v>
      </c>
      <c r="H26" s="69" t="s">
        <v>141</v>
      </c>
      <c r="I26" s="69" t="s">
        <v>142</v>
      </c>
      <c r="J26" s="69" t="s">
        <v>144</v>
      </c>
      <c r="K26" s="69" t="s">
        <v>145</v>
      </c>
      <c r="L26" s="69" t="s">
        <v>146</v>
      </c>
      <c r="M26" s="69" t="s">
        <v>187</v>
      </c>
      <c r="O26" s="71" t="s">
        <v>136</v>
      </c>
      <c r="P26" s="71" t="s">
        <v>137</v>
      </c>
      <c r="Q26" s="69" t="s">
        <v>138</v>
      </c>
      <c r="R26" s="69" t="s">
        <v>139</v>
      </c>
      <c r="S26" s="69" t="s">
        <v>140</v>
      </c>
      <c r="T26" s="69" t="s">
        <v>141</v>
      </c>
      <c r="U26" s="69" t="s">
        <v>142</v>
      </c>
      <c r="V26" s="69" t="s">
        <v>144</v>
      </c>
      <c r="W26" s="69" t="s">
        <v>145</v>
      </c>
      <c r="X26" s="69" t="s">
        <v>146</v>
      </c>
      <c r="Y26" s="69" t="s">
        <v>187</v>
      </c>
      <c r="AA26" s="71" t="s">
        <v>136</v>
      </c>
      <c r="AB26" s="71" t="s">
        <v>137</v>
      </c>
      <c r="AC26" s="69" t="s">
        <v>138</v>
      </c>
      <c r="AD26" s="69" t="s">
        <v>139</v>
      </c>
      <c r="AE26" s="69" t="s">
        <v>140</v>
      </c>
      <c r="AF26" s="69" t="s">
        <v>141</v>
      </c>
      <c r="AG26" s="69" t="s">
        <v>142</v>
      </c>
      <c r="AH26" s="69" t="s">
        <v>144</v>
      </c>
      <c r="AI26" s="69" t="s">
        <v>145</v>
      </c>
      <c r="AJ26" s="69" t="s">
        <v>146</v>
      </c>
      <c r="AK26" s="69" t="s">
        <v>187</v>
      </c>
    </row>
    <row r="27" spans="1:37">
      <c r="A27" s="69">
        <v>2015</v>
      </c>
      <c r="B27" s="69" t="s">
        <v>179</v>
      </c>
      <c r="C27" s="76">
        <f>+O27/AA27*100</f>
        <v>1.0215249908792412</v>
      </c>
      <c r="D27" s="76">
        <f>+P27/AB27*100</f>
        <v>4.6566961250849763</v>
      </c>
      <c r="E27" s="84">
        <v>1.6</v>
      </c>
      <c r="F27" s="84">
        <v>10.199999999999999</v>
      </c>
      <c r="G27" s="84">
        <v>10.6</v>
      </c>
      <c r="H27" s="84">
        <v>12.5</v>
      </c>
      <c r="I27" s="84">
        <v>13.8</v>
      </c>
      <c r="J27" s="84">
        <v>13.1</v>
      </c>
      <c r="K27" s="84">
        <v>16.5</v>
      </c>
      <c r="L27" s="84">
        <v>16.5</v>
      </c>
      <c r="M27" s="84">
        <v>11.3</v>
      </c>
      <c r="O27" s="69">
        <v>28</v>
      </c>
      <c r="P27" s="69">
        <v>137</v>
      </c>
      <c r="AA27" s="69">
        <v>2741</v>
      </c>
      <c r="AB27" s="69">
        <v>2942</v>
      </c>
    </row>
    <row r="28" spans="1:37">
      <c r="A28" s="69">
        <v>2016</v>
      </c>
      <c r="B28" s="69" t="s">
        <v>180</v>
      </c>
      <c r="C28" s="76">
        <f>+O28/AA28*100</f>
        <v>1.0405053883314752</v>
      </c>
      <c r="D28" s="76">
        <f>+P28/AB28*100</f>
        <v>4.3581886278515487</v>
      </c>
      <c r="E28" s="76">
        <f>+Q28/AC28*100</f>
        <v>1.5605903920278275</v>
      </c>
      <c r="F28" s="76">
        <f t="shared" ref="F28:L29" si="2">+R28/AD28*100</f>
        <v>9.5354923127248945</v>
      </c>
      <c r="G28" s="76">
        <f t="shared" si="2"/>
        <v>10.312953915225142</v>
      </c>
      <c r="H28" s="76">
        <f t="shared" si="2"/>
        <v>10.524073285044738</v>
      </c>
      <c r="I28" s="76">
        <f t="shared" si="2"/>
        <v>12.990545266157232</v>
      </c>
      <c r="J28" s="76">
        <f t="shared" si="2"/>
        <v>12.314697162219398</v>
      </c>
      <c r="K28" s="76">
        <f t="shared" si="2"/>
        <v>14.691129883843718</v>
      </c>
      <c r="L28" s="76">
        <f t="shared" si="2"/>
        <v>14.449575450618205</v>
      </c>
      <c r="M28" s="84">
        <v>10.4</v>
      </c>
      <c r="O28" s="69">
        <v>28</v>
      </c>
      <c r="P28" s="69">
        <v>128</v>
      </c>
      <c r="Q28" s="69">
        <v>166</v>
      </c>
      <c r="R28" s="69">
        <v>583</v>
      </c>
      <c r="S28" s="69">
        <v>781</v>
      </c>
      <c r="T28" s="69">
        <v>988</v>
      </c>
      <c r="U28" s="69">
        <v>1003</v>
      </c>
      <c r="V28" s="69">
        <v>1163</v>
      </c>
      <c r="W28" s="69">
        <v>1113</v>
      </c>
      <c r="X28" s="69">
        <v>970</v>
      </c>
      <c r="Y28" s="69">
        <f>SUM(Q28:X28)</f>
        <v>6767</v>
      </c>
      <c r="AA28" s="69">
        <v>2691</v>
      </c>
      <c r="AB28" s="69">
        <v>2937</v>
      </c>
      <c r="AC28" s="69">
        <v>10637</v>
      </c>
      <c r="AD28" s="69">
        <v>6114</v>
      </c>
      <c r="AE28" s="69">
        <v>7573</v>
      </c>
      <c r="AF28" s="69">
        <v>9388</v>
      </c>
      <c r="AG28" s="69">
        <v>7721</v>
      </c>
      <c r="AH28" s="69">
        <v>9444</v>
      </c>
      <c r="AI28" s="69">
        <v>7576</v>
      </c>
      <c r="AJ28" s="69">
        <v>6713</v>
      </c>
    </row>
    <row r="29" spans="1:37">
      <c r="A29" s="69">
        <v>2017</v>
      </c>
      <c r="B29" s="69" t="s">
        <v>175</v>
      </c>
      <c r="C29" s="76">
        <f>+O29/AA29*100</f>
        <v>1.5465861938890986</v>
      </c>
      <c r="D29" s="76">
        <f>+P29/AB29*100</f>
        <v>4.1838134430727019</v>
      </c>
      <c r="E29" s="76">
        <f>+Q29/AC29*100</f>
        <v>1.6248574686431014</v>
      </c>
      <c r="F29" s="76">
        <f t="shared" si="2"/>
        <v>9.9474720945502302</v>
      </c>
      <c r="G29" s="76">
        <f t="shared" si="2"/>
        <v>9.3851570964247024</v>
      </c>
      <c r="H29" s="76">
        <f t="shared" si="2"/>
        <v>10.462625829942173</v>
      </c>
      <c r="I29" s="76">
        <f t="shared" si="2"/>
        <v>12.71617497456765</v>
      </c>
      <c r="J29" s="76">
        <f t="shared" si="2"/>
        <v>11.232243145028081</v>
      </c>
      <c r="K29" s="76">
        <f t="shared" si="2"/>
        <v>13.821656050955413</v>
      </c>
      <c r="L29" s="76">
        <f t="shared" si="2"/>
        <v>13.529921942758023</v>
      </c>
      <c r="M29" s="84"/>
      <c r="O29" s="69">
        <v>41</v>
      </c>
      <c r="P29" s="69">
        <v>122</v>
      </c>
      <c r="Q29" s="69">
        <v>171</v>
      </c>
      <c r="R29" s="69">
        <v>606</v>
      </c>
      <c r="S29" s="69">
        <v>693</v>
      </c>
      <c r="T29" s="69">
        <v>977</v>
      </c>
      <c r="U29" s="69">
        <v>1000</v>
      </c>
      <c r="V29" s="69">
        <v>1020</v>
      </c>
      <c r="W29" s="69">
        <v>1085</v>
      </c>
      <c r="X29" s="69">
        <v>936</v>
      </c>
      <c r="Y29" s="69">
        <f>SUM(Q29:X29)</f>
        <v>6488</v>
      </c>
      <c r="AA29" s="69">
        <v>2651</v>
      </c>
      <c r="AB29" s="69">
        <v>2916</v>
      </c>
      <c r="AC29" s="69">
        <v>10524</v>
      </c>
      <c r="AD29" s="69">
        <v>6092</v>
      </c>
      <c r="AE29" s="69">
        <v>7384</v>
      </c>
      <c r="AF29" s="69">
        <v>9338</v>
      </c>
      <c r="AG29" s="69">
        <v>7864</v>
      </c>
      <c r="AH29" s="69">
        <v>9081</v>
      </c>
      <c r="AI29" s="69">
        <v>7850</v>
      </c>
      <c r="AJ29" s="69">
        <v>6918</v>
      </c>
    </row>
    <row r="30" spans="1:37">
      <c r="A30" s="54"/>
      <c r="B30" s="54"/>
      <c r="C30" s="54"/>
      <c r="D30" s="54"/>
      <c r="E30" s="54"/>
      <c r="F30" s="54"/>
      <c r="G30" s="54"/>
      <c r="H30" s="54"/>
      <c r="I30" s="54"/>
      <c r="J30" s="54"/>
      <c r="K30" s="54"/>
      <c r="L30" s="54"/>
      <c r="M30" s="54"/>
    </row>
    <row r="31" spans="1:37">
      <c r="A31" s="54"/>
      <c r="B31" s="54"/>
      <c r="C31" s="54"/>
      <c r="D31" s="54"/>
      <c r="E31" s="54"/>
      <c r="F31" s="54"/>
      <c r="G31" s="54"/>
      <c r="H31" s="54"/>
      <c r="I31" s="54"/>
      <c r="J31" s="54"/>
      <c r="K31" s="54"/>
      <c r="L31" s="54"/>
    </row>
    <row r="32" spans="1:37">
      <c r="A32" s="54"/>
      <c r="B32" s="54"/>
      <c r="C32" s="54"/>
      <c r="D32" s="54"/>
      <c r="E32" s="54"/>
      <c r="F32" s="54"/>
      <c r="G32" s="54"/>
      <c r="H32" s="54"/>
      <c r="I32" s="54"/>
      <c r="J32" s="54"/>
      <c r="K32" s="54"/>
      <c r="L32" s="54"/>
      <c r="Y32" s="69">
        <f>+Y29+Y13</f>
        <v>21265</v>
      </c>
    </row>
    <row r="35" spans="1:38">
      <c r="A35" s="69" t="s">
        <v>176</v>
      </c>
    </row>
    <row r="37" spans="1:38">
      <c r="A37" s="69" t="s">
        <v>188</v>
      </c>
    </row>
    <row r="40" spans="1:38">
      <c r="AA40" s="70" t="s">
        <v>189</v>
      </c>
    </row>
    <row r="41" spans="1:38">
      <c r="AC41" s="69" t="s">
        <v>190</v>
      </c>
      <c r="AD41" s="69" t="s">
        <v>191</v>
      </c>
      <c r="AE41" s="69" t="s">
        <v>192</v>
      </c>
      <c r="AF41" s="69" t="s">
        <v>193</v>
      </c>
      <c r="AG41" s="69" t="s">
        <v>194</v>
      </c>
    </row>
    <row r="42" spans="1:38">
      <c r="AA42" s="69" t="s">
        <v>195</v>
      </c>
      <c r="AC42" s="69" t="s">
        <v>196</v>
      </c>
      <c r="AD42" s="69" t="s">
        <v>197</v>
      </c>
      <c r="AE42" s="69" t="s">
        <v>198</v>
      </c>
      <c r="AF42" s="69" t="s">
        <v>199</v>
      </c>
      <c r="AG42" s="69" t="s">
        <v>200</v>
      </c>
      <c r="AI42" s="69" t="s">
        <v>201</v>
      </c>
      <c r="AJ42" s="69" t="s">
        <v>198</v>
      </c>
      <c r="AK42" s="69" t="s">
        <v>199</v>
      </c>
      <c r="AL42" s="69" t="s">
        <v>200</v>
      </c>
    </row>
    <row r="43" spans="1:38">
      <c r="AA43" s="69" t="s">
        <v>201</v>
      </c>
      <c r="AC43" s="69">
        <v>62349</v>
      </c>
      <c r="AD43" s="69">
        <v>62328</v>
      </c>
      <c r="AE43" s="69">
        <v>61842</v>
      </c>
      <c r="AF43" s="69">
        <v>61766</v>
      </c>
      <c r="AG43" s="69">
        <v>61655</v>
      </c>
      <c r="AI43" s="86" t="s">
        <v>202</v>
      </c>
      <c r="AJ43" s="69">
        <f>+AE46</f>
        <v>2879</v>
      </c>
      <c r="AK43" s="69">
        <f>+AF46</f>
        <v>2823</v>
      </c>
      <c r="AL43" s="69">
        <f>+AG46</f>
        <v>2781</v>
      </c>
    </row>
    <row r="44" spans="1:38">
      <c r="AA44" s="69" t="s">
        <v>203</v>
      </c>
      <c r="AC44" s="69">
        <v>2867</v>
      </c>
      <c r="AD44" s="69">
        <v>2717</v>
      </c>
      <c r="AE44" s="69">
        <v>2561</v>
      </c>
      <c r="AF44" s="69">
        <v>2540</v>
      </c>
      <c r="AG44" s="69">
        <v>2513</v>
      </c>
      <c r="AI44" s="86" t="s">
        <v>204</v>
      </c>
      <c r="AJ44" s="69">
        <f>+AE47</f>
        <v>3112</v>
      </c>
      <c r="AK44" s="69">
        <f>+AF47</f>
        <v>3103</v>
      </c>
      <c r="AL44" s="69">
        <f>+AG47</f>
        <v>3079</v>
      </c>
    </row>
    <row r="45" spans="1:38">
      <c r="AA45" s="69" t="s">
        <v>205</v>
      </c>
      <c r="AC45" s="69">
        <v>3050</v>
      </c>
      <c r="AD45" s="69">
        <v>2866</v>
      </c>
      <c r="AE45" s="69">
        <v>2725</v>
      </c>
      <c r="AF45" s="69">
        <v>2717</v>
      </c>
      <c r="AG45" s="69">
        <v>2690</v>
      </c>
      <c r="AI45" s="86" t="s">
        <v>206</v>
      </c>
      <c r="AJ45" s="86"/>
      <c r="AK45" s="69">
        <f>+AF46+AF47+AF45+AF44</f>
        <v>11183</v>
      </c>
      <c r="AL45" s="69">
        <f>+AG46+AG47+AG45+AG44</f>
        <v>11063</v>
      </c>
    </row>
    <row r="46" spans="1:38">
      <c r="AA46" s="69" t="s">
        <v>207</v>
      </c>
      <c r="AC46" s="69">
        <v>3094</v>
      </c>
      <c r="AD46" s="69">
        <v>3039</v>
      </c>
      <c r="AE46" s="69">
        <v>2879</v>
      </c>
      <c r="AF46" s="69">
        <v>2823</v>
      </c>
      <c r="AG46" s="69">
        <v>2781</v>
      </c>
      <c r="AI46" s="86" t="s">
        <v>208</v>
      </c>
      <c r="AJ46" s="86"/>
      <c r="AK46" s="69">
        <f>+AF48+AF49</f>
        <v>6429</v>
      </c>
      <c r="AL46" s="69">
        <f>+AG48+AG49</f>
        <v>6427</v>
      </c>
    </row>
    <row r="47" spans="1:38">
      <c r="AA47" s="69" t="s">
        <v>209</v>
      </c>
      <c r="AC47" s="69">
        <v>3389</v>
      </c>
      <c r="AD47" s="69">
        <v>3127</v>
      </c>
      <c r="AE47" s="69">
        <v>3112</v>
      </c>
      <c r="AF47" s="69">
        <v>3103</v>
      </c>
      <c r="AG47" s="69">
        <v>3079</v>
      </c>
      <c r="AI47" s="86" t="s">
        <v>210</v>
      </c>
      <c r="AJ47" s="86"/>
      <c r="AK47" s="69">
        <f>+AF50+AF51</f>
        <v>7801</v>
      </c>
      <c r="AL47" s="69">
        <f>+AG50+AG51</f>
        <v>7612</v>
      </c>
    </row>
    <row r="48" spans="1:38">
      <c r="AA48" s="69" t="s">
        <v>211</v>
      </c>
      <c r="AC48" s="69">
        <v>3774</v>
      </c>
      <c r="AD48" s="69">
        <v>3327</v>
      </c>
      <c r="AE48" s="69">
        <v>3122</v>
      </c>
      <c r="AF48" s="69">
        <v>3161</v>
      </c>
      <c r="AG48" s="69">
        <v>3205</v>
      </c>
      <c r="AI48" s="86" t="s">
        <v>212</v>
      </c>
      <c r="AJ48" s="86"/>
      <c r="AK48" s="69">
        <f>+AF52+AF53</f>
        <v>9606</v>
      </c>
      <c r="AL48" s="69">
        <f>+AG52+AG53</f>
        <v>9561</v>
      </c>
    </row>
    <row r="49" spans="27:38">
      <c r="AA49" s="69" t="s">
        <v>213</v>
      </c>
      <c r="AC49" s="69">
        <v>4220</v>
      </c>
      <c r="AD49" s="69">
        <v>3755</v>
      </c>
      <c r="AE49" s="69">
        <v>3333</v>
      </c>
      <c r="AF49" s="69">
        <v>3268</v>
      </c>
      <c r="AG49" s="69">
        <v>3222</v>
      </c>
      <c r="AI49" s="86" t="s">
        <v>214</v>
      </c>
      <c r="AJ49" s="86"/>
      <c r="AK49" s="69">
        <f>+AF54+AF55</f>
        <v>7728</v>
      </c>
      <c r="AL49" s="69">
        <f>+AG54+AG55</f>
        <v>7884</v>
      </c>
    </row>
    <row r="50" spans="27:38">
      <c r="AA50" s="69" t="s">
        <v>215</v>
      </c>
      <c r="AC50" s="69">
        <v>4958</v>
      </c>
      <c r="AD50" s="69">
        <v>4273</v>
      </c>
      <c r="AE50" s="69">
        <v>3751</v>
      </c>
      <c r="AF50" s="69">
        <v>3685</v>
      </c>
      <c r="AG50" s="69">
        <v>3616</v>
      </c>
      <c r="AI50" s="86" t="s">
        <v>216</v>
      </c>
      <c r="AJ50" s="86"/>
      <c r="AK50" s="69">
        <f>+AF56+AF57</f>
        <v>8990</v>
      </c>
      <c r="AL50" s="69">
        <f>+AG56+AG57</f>
        <v>8645</v>
      </c>
    </row>
    <row r="51" spans="27:38">
      <c r="AA51" s="69" t="s">
        <v>217</v>
      </c>
      <c r="AC51" s="69">
        <v>4425</v>
      </c>
      <c r="AD51" s="69">
        <v>5002</v>
      </c>
      <c r="AE51" s="69">
        <v>4268</v>
      </c>
      <c r="AF51" s="69">
        <v>4116</v>
      </c>
      <c r="AG51" s="69">
        <v>3996</v>
      </c>
      <c r="AI51" s="86" t="s">
        <v>218</v>
      </c>
      <c r="AJ51" s="86"/>
      <c r="AK51" s="69">
        <f>+AF58+AF59</f>
        <v>6358</v>
      </c>
      <c r="AL51" s="69">
        <f>+AG58+AG59</f>
        <v>6638</v>
      </c>
    </row>
    <row r="52" spans="27:38">
      <c r="AA52" s="69" t="s">
        <v>219</v>
      </c>
      <c r="AC52" s="69">
        <v>4085</v>
      </c>
      <c r="AD52" s="69">
        <v>4446</v>
      </c>
      <c r="AE52" s="69">
        <v>4988</v>
      </c>
      <c r="AF52" s="69">
        <v>4921</v>
      </c>
      <c r="AG52" s="69">
        <v>4784</v>
      </c>
      <c r="AI52" s="86" t="s">
        <v>220</v>
      </c>
      <c r="AJ52" s="86"/>
      <c r="AK52" s="69">
        <f>SUM(AF60:AF64)</f>
        <v>3670</v>
      </c>
      <c r="AL52" s="69">
        <f>SUM(AG60:AG64)</f>
        <v>3826</v>
      </c>
    </row>
    <row r="53" spans="27:38">
      <c r="AA53" s="69" t="s">
        <v>221</v>
      </c>
      <c r="AC53" s="69">
        <v>3885</v>
      </c>
      <c r="AD53" s="69">
        <v>4069</v>
      </c>
      <c r="AE53" s="69">
        <v>4422</v>
      </c>
      <c r="AF53" s="69">
        <v>4685</v>
      </c>
      <c r="AG53" s="69">
        <v>4777</v>
      </c>
    </row>
    <row r="54" spans="27:38">
      <c r="AA54" s="69" t="s">
        <v>222</v>
      </c>
      <c r="AC54" s="69">
        <v>4403</v>
      </c>
      <c r="AD54" s="69">
        <v>3847</v>
      </c>
      <c r="AE54" s="69">
        <v>4029</v>
      </c>
      <c r="AF54" s="69">
        <v>3968</v>
      </c>
      <c r="AG54" s="69">
        <v>4098</v>
      </c>
    </row>
    <row r="55" spans="27:38">
      <c r="AA55" s="69" t="s">
        <v>223</v>
      </c>
      <c r="AC55" s="69">
        <v>5101</v>
      </c>
      <c r="AD55" s="69">
        <v>4330</v>
      </c>
      <c r="AE55" s="69">
        <v>3784</v>
      </c>
      <c r="AF55" s="69">
        <v>3760</v>
      </c>
      <c r="AG55" s="69">
        <v>3786</v>
      </c>
    </row>
    <row r="56" spans="27:38">
      <c r="AA56" s="69" t="s">
        <v>224</v>
      </c>
      <c r="AC56" s="69">
        <v>4174</v>
      </c>
      <c r="AD56" s="69">
        <v>4965</v>
      </c>
      <c r="AE56" s="69">
        <v>4210</v>
      </c>
      <c r="AF56" s="69">
        <v>4019</v>
      </c>
      <c r="AG56" s="69">
        <v>3847</v>
      </c>
    </row>
    <row r="57" spans="27:38">
      <c r="AA57" s="69" t="s">
        <v>225</v>
      </c>
      <c r="AC57" s="69">
        <v>3561</v>
      </c>
      <c r="AD57" s="69">
        <v>3953</v>
      </c>
      <c r="AE57" s="69">
        <v>4723</v>
      </c>
      <c r="AF57" s="69">
        <v>4971</v>
      </c>
      <c r="AG57" s="69">
        <v>4798</v>
      </c>
    </row>
    <row r="58" spans="27:38">
      <c r="AA58" s="69" t="s">
        <v>226</v>
      </c>
      <c r="AC58" s="69">
        <v>3053</v>
      </c>
      <c r="AD58" s="69">
        <v>3249</v>
      </c>
      <c r="AE58" s="69">
        <v>3625</v>
      </c>
      <c r="AF58" s="69">
        <v>3452</v>
      </c>
      <c r="AG58" s="69">
        <v>3629</v>
      </c>
    </row>
    <row r="59" spans="27:38">
      <c r="AA59" s="69" t="s">
        <v>227</v>
      </c>
      <c r="AC59" s="69">
        <v>2266</v>
      </c>
      <c r="AD59" s="69">
        <v>2601</v>
      </c>
      <c r="AE59" s="69">
        <v>2817</v>
      </c>
      <c r="AF59" s="69">
        <v>2906</v>
      </c>
      <c r="AG59" s="69">
        <v>3009</v>
      </c>
    </row>
    <row r="60" spans="27:38">
      <c r="AA60" s="69" t="s">
        <v>228</v>
      </c>
      <c r="AC60" s="69">
        <v>1228</v>
      </c>
      <c r="AD60" s="69">
        <v>1705</v>
      </c>
      <c r="AE60" s="69">
        <v>2015</v>
      </c>
      <c r="AF60" s="69">
        <v>2096</v>
      </c>
      <c r="AG60" s="69">
        <v>2157</v>
      </c>
    </row>
    <row r="61" spans="27:38">
      <c r="AA61" s="69" t="s">
        <v>229</v>
      </c>
      <c r="AC61" s="69">
        <v>557</v>
      </c>
      <c r="AD61" s="69">
        <v>750</v>
      </c>
      <c r="AE61" s="69">
        <v>1068</v>
      </c>
      <c r="AF61" s="69">
        <v>1120</v>
      </c>
      <c r="AG61" s="69">
        <v>1173</v>
      </c>
    </row>
    <row r="62" spans="27:38">
      <c r="AA62" s="69" t="s">
        <v>230</v>
      </c>
      <c r="AC62" s="69">
        <v>211</v>
      </c>
      <c r="AD62" s="69">
        <v>244</v>
      </c>
      <c r="AE62" s="69">
        <v>337</v>
      </c>
      <c r="AF62" s="69">
        <v>378</v>
      </c>
      <c r="AG62" s="69">
        <v>417</v>
      </c>
    </row>
    <row r="63" spans="27:38">
      <c r="AA63" s="69" t="s">
        <v>231</v>
      </c>
      <c r="AC63" s="69">
        <v>42</v>
      </c>
      <c r="AD63" s="69">
        <v>56</v>
      </c>
      <c r="AE63" s="69">
        <v>64</v>
      </c>
      <c r="AF63" s="69">
        <v>67</v>
      </c>
      <c r="AG63" s="69">
        <v>70</v>
      </c>
    </row>
    <row r="64" spans="27:38">
      <c r="AA64" s="69" t="s">
        <v>232</v>
      </c>
      <c r="AC64" s="69">
        <v>4</v>
      </c>
      <c r="AD64" s="69">
        <v>6</v>
      </c>
      <c r="AE64" s="69">
        <v>8</v>
      </c>
      <c r="AF64" s="69">
        <v>9</v>
      </c>
      <c r="AG64" s="69">
        <v>9</v>
      </c>
    </row>
    <row r="65" spans="27:38">
      <c r="AI65" s="69" t="s">
        <v>233</v>
      </c>
      <c r="AJ65" s="69" t="s">
        <v>198</v>
      </c>
      <c r="AK65" s="69" t="s">
        <v>199</v>
      </c>
      <c r="AL65" s="69" t="s">
        <v>200</v>
      </c>
    </row>
    <row r="66" spans="27:38">
      <c r="AA66" s="69" t="s">
        <v>233</v>
      </c>
      <c r="AC66" s="69">
        <v>65419</v>
      </c>
      <c r="AD66" s="69">
        <v>65730</v>
      </c>
      <c r="AE66" s="69">
        <v>65253</v>
      </c>
      <c r="AF66" s="69">
        <v>65167</v>
      </c>
      <c r="AG66" s="69">
        <v>65051</v>
      </c>
      <c r="AI66" s="86" t="s">
        <v>202</v>
      </c>
      <c r="AJ66" s="69">
        <f>+AE69</f>
        <v>2741</v>
      </c>
      <c r="AK66" s="69">
        <f>+AF69</f>
        <v>2691</v>
      </c>
      <c r="AL66" s="69">
        <f>+AG69</f>
        <v>2651</v>
      </c>
    </row>
    <row r="67" spans="27:38">
      <c r="AA67" s="69" t="s">
        <v>203</v>
      </c>
      <c r="AC67" s="69">
        <v>2731</v>
      </c>
      <c r="AD67" s="69">
        <v>2592</v>
      </c>
      <c r="AE67" s="69">
        <v>2445</v>
      </c>
      <c r="AF67" s="69">
        <v>2423</v>
      </c>
      <c r="AG67" s="69">
        <v>2396</v>
      </c>
      <c r="AI67" s="86" t="s">
        <v>204</v>
      </c>
      <c r="AJ67" s="69">
        <f>+AE70</f>
        <v>2942</v>
      </c>
      <c r="AK67" s="69">
        <f>+AF70</f>
        <v>2937</v>
      </c>
      <c r="AL67" s="69">
        <f>+AG70</f>
        <v>2916</v>
      </c>
    </row>
    <row r="68" spans="27:38">
      <c r="AA68" s="69" t="s">
        <v>205</v>
      </c>
      <c r="AC68" s="69">
        <v>2900</v>
      </c>
      <c r="AD68" s="69">
        <v>2731</v>
      </c>
      <c r="AE68" s="69">
        <v>2594</v>
      </c>
      <c r="AF68" s="69">
        <v>2586</v>
      </c>
      <c r="AG68" s="69">
        <v>2561</v>
      </c>
      <c r="AI68" s="86" t="s">
        <v>206</v>
      </c>
      <c r="AJ68" s="86"/>
      <c r="AK68" s="69">
        <f>+AF69+AF70+AF68+AF67</f>
        <v>10637</v>
      </c>
      <c r="AL68" s="69">
        <f>+AG69+AG70+AG68+AG67</f>
        <v>10524</v>
      </c>
    </row>
    <row r="69" spans="27:38">
      <c r="AA69" s="69" t="s">
        <v>207</v>
      </c>
      <c r="AC69" s="69">
        <v>2942</v>
      </c>
      <c r="AD69" s="69">
        <v>2895</v>
      </c>
      <c r="AE69" s="69">
        <v>2741</v>
      </c>
      <c r="AF69" s="69">
        <v>2691</v>
      </c>
      <c r="AG69" s="69">
        <v>2651</v>
      </c>
      <c r="AI69" s="86" t="s">
        <v>208</v>
      </c>
      <c r="AJ69" s="86"/>
      <c r="AK69" s="69">
        <f>+AF71+AF72</f>
        <v>6114</v>
      </c>
      <c r="AL69" s="69">
        <f>+AG71+AG72</f>
        <v>6092</v>
      </c>
    </row>
    <row r="70" spans="27:38">
      <c r="AA70" s="69" t="s">
        <v>209</v>
      </c>
      <c r="AC70" s="69">
        <v>3204</v>
      </c>
      <c r="AD70" s="69">
        <v>2966</v>
      </c>
      <c r="AE70" s="69">
        <v>2942</v>
      </c>
      <c r="AF70" s="69">
        <v>2937</v>
      </c>
      <c r="AG70" s="69">
        <v>2916</v>
      </c>
      <c r="AI70" s="86" t="s">
        <v>210</v>
      </c>
      <c r="AJ70" s="86"/>
      <c r="AK70" s="69">
        <f>+AF73+AF74</f>
        <v>7573</v>
      </c>
      <c r="AL70" s="69">
        <f>+AG73+AG74</f>
        <v>7384</v>
      </c>
    </row>
    <row r="71" spans="27:38">
      <c r="AA71" s="69" t="s">
        <v>211</v>
      </c>
      <c r="AC71" s="69">
        <v>3607</v>
      </c>
      <c r="AD71" s="69">
        <v>3197</v>
      </c>
      <c r="AE71" s="69">
        <v>2969</v>
      </c>
      <c r="AF71" s="69">
        <v>2989</v>
      </c>
      <c r="AG71" s="69">
        <v>3023</v>
      </c>
      <c r="AI71" s="86" t="s">
        <v>212</v>
      </c>
      <c r="AJ71" s="86"/>
      <c r="AK71" s="69">
        <f>+AF75+AF76</f>
        <v>9388</v>
      </c>
      <c r="AL71" s="69">
        <f>+AG75+AG76</f>
        <v>9338</v>
      </c>
    </row>
    <row r="72" spans="27:38">
      <c r="AA72" s="69" t="s">
        <v>213</v>
      </c>
      <c r="AC72" s="69">
        <v>4095</v>
      </c>
      <c r="AD72" s="69">
        <v>3636</v>
      </c>
      <c r="AE72" s="69">
        <v>3199</v>
      </c>
      <c r="AF72" s="69">
        <v>3125</v>
      </c>
      <c r="AG72" s="69">
        <v>3069</v>
      </c>
      <c r="AI72" s="86" t="s">
        <v>214</v>
      </c>
      <c r="AJ72" s="86"/>
      <c r="AK72" s="69">
        <f>+AF77+AF78</f>
        <v>7721</v>
      </c>
      <c r="AL72" s="69">
        <f>+AG77+AG78</f>
        <v>7864</v>
      </c>
    </row>
    <row r="73" spans="27:38">
      <c r="AA73" s="69" t="s">
        <v>215</v>
      </c>
      <c r="AC73" s="69">
        <v>4837</v>
      </c>
      <c r="AD73" s="69">
        <v>4148</v>
      </c>
      <c r="AE73" s="69">
        <v>3645</v>
      </c>
      <c r="AF73" s="69">
        <v>3572</v>
      </c>
      <c r="AG73" s="69">
        <v>3496</v>
      </c>
      <c r="AI73" s="86" t="s">
        <v>216</v>
      </c>
      <c r="AJ73" s="86"/>
      <c r="AK73" s="69">
        <f>+AF79+AF80</f>
        <v>9444</v>
      </c>
      <c r="AL73" s="69">
        <f>+AG79+AG80</f>
        <v>9081</v>
      </c>
    </row>
    <row r="74" spans="27:38">
      <c r="AA74" s="69" t="s">
        <v>217</v>
      </c>
      <c r="AC74" s="69">
        <v>4347</v>
      </c>
      <c r="AD74" s="69">
        <v>4862</v>
      </c>
      <c r="AE74" s="69">
        <v>4149</v>
      </c>
      <c r="AF74" s="69">
        <v>4001</v>
      </c>
      <c r="AG74" s="69">
        <v>3888</v>
      </c>
      <c r="AI74" s="86" t="s">
        <v>218</v>
      </c>
      <c r="AJ74" s="86"/>
      <c r="AK74" s="69">
        <f>+AF81+AF82</f>
        <v>7576</v>
      </c>
      <c r="AL74" s="69">
        <f>+AG81+AG82</f>
        <v>7850</v>
      </c>
    </row>
    <row r="75" spans="27:38">
      <c r="AA75" s="69" t="s">
        <v>219</v>
      </c>
      <c r="AC75" s="69">
        <v>4027</v>
      </c>
      <c r="AD75" s="69">
        <v>4363</v>
      </c>
      <c r="AE75" s="69">
        <v>4859</v>
      </c>
      <c r="AF75" s="69">
        <v>4792</v>
      </c>
      <c r="AG75" s="69">
        <v>4658</v>
      </c>
      <c r="AI75" s="86" t="s">
        <v>220</v>
      </c>
      <c r="AJ75" s="86"/>
      <c r="AK75" s="69">
        <f>SUM(AF83:AF87)</f>
        <v>6713</v>
      </c>
      <c r="AL75" s="69">
        <f>SUM(AG83:AG87)</f>
        <v>6918</v>
      </c>
    </row>
    <row r="76" spans="27:38">
      <c r="AA76" s="69" t="s">
        <v>221</v>
      </c>
      <c r="AC76" s="69">
        <v>3869</v>
      </c>
      <c r="AD76" s="69">
        <v>4024</v>
      </c>
      <c r="AE76" s="69">
        <v>4344</v>
      </c>
      <c r="AF76" s="69">
        <v>4596</v>
      </c>
      <c r="AG76" s="69">
        <v>4680</v>
      </c>
    </row>
    <row r="77" spans="27:38">
      <c r="AA77" s="69" t="s">
        <v>222</v>
      </c>
      <c r="AC77" s="69">
        <v>4426</v>
      </c>
      <c r="AD77" s="69">
        <v>3853</v>
      </c>
      <c r="AE77" s="69">
        <v>3995</v>
      </c>
      <c r="AF77" s="69">
        <v>3935</v>
      </c>
      <c r="AG77" s="69">
        <v>4058</v>
      </c>
    </row>
    <row r="78" spans="27:38">
      <c r="AA78" s="69" t="s">
        <v>223</v>
      </c>
      <c r="AC78" s="69">
        <v>5193</v>
      </c>
      <c r="AD78" s="69">
        <v>4398</v>
      </c>
      <c r="AE78" s="69">
        <v>3817</v>
      </c>
      <c r="AF78" s="69">
        <v>3786</v>
      </c>
      <c r="AG78" s="69">
        <v>3806</v>
      </c>
    </row>
    <row r="79" spans="27:38">
      <c r="AA79" s="69" t="s">
        <v>224</v>
      </c>
      <c r="AC79" s="69">
        <v>4403</v>
      </c>
      <c r="AD79" s="69">
        <v>5147</v>
      </c>
      <c r="AE79" s="69">
        <v>4342</v>
      </c>
      <c r="AF79" s="69">
        <v>4141</v>
      </c>
      <c r="AG79" s="69">
        <v>3958</v>
      </c>
    </row>
    <row r="80" spans="27:38">
      <c r="AA80" s="69" t="s">
        <v>225</v>
      </c>
      <c r="AC80" s="69">
        <v>3899</v>
      </c>
      <c r="AD80" s="69">
        <v>4318</v>
      </c>
      <c r="AE80" s="69">
        <v>5036</v>
      </c>
      <c r="AF80" s="69">
        <v>5303</v>
      </c>
      <c r="AG80" s="69">
        <v>5123</v>
      </c>
    </row>
    <row r="81" spans="27:33">
      <c r="AA81" s="69" t="s">
        <v>226</v>
      </c>
      <c r="AC81" s="69">
        <v>3608</v>
      </c>
      <c r="AD81" s="69">
        <v>3769</v>
      </c>
      <c r="AE81" s="69">
        <v>4162</v>
      </c>
      <c r="AF81" s="69">
        <v>3956</v>
      </c>
      <c r="AG81" s="69">
        <v>4120</v>
      </c>
    </row>
    <row r="82" spans="27:33">
      <c r="AA82" s="69" t="s">
        <v>227</v>
      </c>
      <c r="AC82" s="69">
        <v>3015</v>
      </c>
      <c r="AD82" s="69">
        <v>3391</v>
      </c>
      <c r="AE82" s="69">
        <v>3537</v>
      </c>
      <c r="AF82" s="69">
        <v>3620</v>
      </c>
      <c r="AG82" s="69">
        <v>3730</v>
      </c>
    </row>
    <row r="83" spans="27:33">
      <c r="AA83" s="69" t="s">
        <v>228</v>
      </c>
      <c r="AC83" s="69">
        <v>2195</v>
      </c>
      <c r="AD83" s="69">
        <v>2671</v>
      </c>
      <c r="AE83" s="69">
        <v>3011</v>
      </c>
      <c r="AF83" s="69">
        <v>3085</v>
      </c>
      <c r="AG83" s="69">
        <v>3137</v>
      </c>
    </row>
    <row r="84" spans="27:33">
      <c r="AA84" s="69" t="s">
        <v>229</v>
      </c>
      <c r="AC84" s="69">
        <v>1297</v>
      </c>
      <c r="AD84" s="69">
        <v>1704</v>
      </c>
      <c r="AE84" s="69">
        <v>2088</v>
      </c>
      <c r="AF84" s="69">
        <v>2155</v>
      </c>
      <c r="AG84" s="69">
        <v>2222</v>
      </c>
    </row>
    <row r="85" spans="27:33">
      <c r="AA85" s="69" t="s">
        <v>230</v>
      </c>
      <c r="AC85" s="69">
        <v>632</v>
      </c>
      <c r="AD85" s="69">
        <v>785</v>
      </c>
      <c r="AE85" s="69">
        <v>1026</v>
      </c>
      <c r="AF85" s="69">
        <v>1100</v>
      </c>
      <c r="AG85" s="69">
        <v>1165</v>
      </c>
    </row>
    <row r="86" spans="27:33">
      <c r="AA86" s="69" t="s">
        <v>231</v>
      </c>
      <c r="AC86" s="69">
        <v>170</v>
      </c>
      <c r="AD86" s="69">
        <v>242</v>
      </c>
      <c r="AE86" s="69">
        <v>298</v>
      </c>
      <c r="AF86" s="69">
        <v>316</v>
      </c>
      <c r="AG86" s="69">
        <v>335</v>
      </c>
    </row>
    <row r="87" spans="27:33">
      <c r="AA87" s="69" t="s">
        <v>232</v>
      </c>
      <c r="AC87" s="69">
        <v>22</v>
      </c>
      <c r="AD87" s="69">
        <v>38</v>
      </c>
      <c r="AE87" s="69">
        <v>53</v>
      </c>
      <c r="AF87" s="69">
        <v>57</v>
      </c>
      <c r="AG87" s="69">
        <v>59</v>
      </c>
    </row>
  </sheetData>
  <phoneticPr fontId="4"/>
  <hyperlinks>
    <hyperlink ref="B4" r:id="rId1" xr:uid="{BA10B16C-8C31-4B0E-B2A4-34CFB129ADE0}"/>
    <hyperlink ref="AA8" r:id="rId2" location="monthly" xr:uid="{5EF0ED8B-D05A-41B9-BCE3-58B4A493FC2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C5112-C317-4F7B-8E1B-5C7FB3F57A30}">
  <sheetPr>
    <tabColor rgb="FFFFFF00"/>
  </sheetPr>
  <dimension ref="A1:U49"/>
  <sheetViews>
    <sheetView zoomScaleNormal="100" workbookViewId="0">
      <selection activeCell="B2" sqref="B2"/>
    </sheetView>
  </sheetViews>
  <sheetFormatPr defaultRowHeight="13.5"/>
  <cols>
    <col min="1" max="1" width="9" style="3" customWidth="1"/>
    <col min="2" max="6" width="9" style="3"/>
    <col min="7" max="7" width="9.5" style="3" bestFit="1" customWidth="1"/>
    <col min="8" max="16384" width="9" style="3"/>
  </cols>
  <sheetData>
    <row r="1" spans="1:21" ht="18.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U1" s="2" t="s">
        <v>18</v>
      </c>
    </row>
    <row r="2" spans="1:21">
      <c r="A2" s="4" t="s">
        <v>19</v>
      </c>
      <c r="B2" s="5">
        <v>21.9</v>
      </c>
      <c r="C2" s="5">
        <v>21</v>
      </c>
      <c r="D2" s="5">
        <v>18.883561643835616</v>
      </c>
      <c r="E2" s="5">
        <v>16.855072463768117</v>
      </c>
      <c r="F2" s="5">
        <v>14.6</v>
      </c>
      <c r="G2" s="5">
        <v>11.372551842281419</v>
      </c>
      <c r="H2" s="5">
        <v>10.496183206106871</v>
      </c>
      <c r="I2" s="5">
        <v>10.568</v>
      </c>
      <c r="J2" s="6">
        <v>9.8347107438016526</v>
      </c>
      <c r="K2" s="6">
        <v>8.9920634920634921</v>
      </c>
      <c r="L2" s="7">
        <v>9.4320000000000004</v>
      </c>
      <c r="M2" s="7">
        <v>9.0163934426229506</v>
      </c>
      <c r="N2" s="7">
        <v>8.6557377049180335</v>
      </c>
      <c r="O2" s="7">
        <v>8.2905982905982913</v>
      </c>
      <c r="P2" s="7">
        <v>7.3534482758620694</v>
      </c>
      <c r="Q2" s="7">
        <v>7</v>
      </c>
      <c r="U2" s="8" t="s">
        <v>20</v>
      </c>
    </row>
    <row r="3" spans="1:21">
      <c r="A3" s="4" t="s">
        <v>21</v>
      </c>
      <c r="B3" s="5">
        <v>16.399999999999999</v>
      </c>
      <c r="C3" s="5">
        <v>13.6</v>
      </c>
      <c r="D3" s="5">
        <v>12.69047619047619</v>
      </c>
      <c r="E3" s="5">
        <v>12.692307692307692</v>
      </c>
      <c r="F3" s="5">
        <v>12.3</v>
      </c>
      <c r="G3" s="5">
        <v>10.224894704776032</v>
      </c>
      <c r="H3" s="5">
        <v>8.742857142857142</v>
      </c>
      <c r="I3" s="5">
        <v>8.0909090909090917</v>
      </c>
      <c r="J3" s="6">
        <v>8.375</v>
      </c>
      <c r="K3" s="6">
        <v>7.5151515151515156</v>
      </c>
      <c r="L3" s="7">
        <v>7.4848484848484844</v>
      </c>
      <c r="M3" s="7">
        <v>8</v>
      </c>
      <c r="N3" s="7">
        <v>7.6363636363636367</v>
      </c>
      <c r="O3" s="7">
        <v>6.65625</v>
      </c>
      <c r="P3" s="7">
        <v>6.666666666666667</v>
      </c>
      <c r="Q3" s="7">
        <v>4.833333333333333</v>
      </c>
      <c r="U3" s="8" t="s">
        <v>22</v>
      </c>
    </row>
    <row r="4" spans="1:21">
      <c r="A4" s="4" t="s">
        <v>23</v>
      </c>
      <c r="B4" s="5">
        <v>18</v>
      </c>
      <c r="C4" s="5">
        <v>16.600000000000001</v>
      </c>
      <c r="D4" s="5">
        <v>14.358974358974359</v>
      </c>
      <c r="E4" s="5">
        <v>12.324324324324325</v>
      </c>
      <c r="F4" s="5">
        <v>11.3</v>
      </c>
      <c r="G4" s="5">
        <v>8.8249986124216022</v>
      </c>
      <c r="H4" s="5">
        <v>7.8235294117647056</v>
      </c>
      <c r="I4" s="5">
        <v>7.40625</v>
      </c>
      <c r="J4" s="6">
        <v>7.387096774193548</v>
      </c>
      <c r="K4" s="6">
        <v>6.1875</v>
      </c>
      <c r="L4" s="7">
        <v>5</v>
      </c>
      <c r="M4" s="7">
        <v>5.354838709677419</v>
      </c>
      <c r="N4" s="7">
        <v>5.32258064516129</v>
      </c>
      <c r="O4" s="7">
        <v>5</v>
      </c>
      <c r="P4" s="7">
        <v>4</v>
      </c>
      <c r="Q4" s="7">
        <v>4.0344827586206895</v>
      </c>
      <c r="U4" s="8" t="s">
        <v>24</v>
      </c>
    </row>
    <row r="5" spans="1:21">
      <c r="A5" s="4" t="s">
        <v>25</v>
      </c>
      <c r="B5" s="5">
        <v>17.5</v>
      </c>
      <c r="C5" s="5">
        <v>17.3</v>
      </c>
      <c r="D5" s="5">
        <v>16.926470588235293</v>
      </c>
      <c r="E5" s="5">
        <v>11.753846153846155</v>
      </c>
      <c r="F5" s="5">
        <v>11.1</v>
      </c>
      <c r="G5" s="5">
        <v>10.336000515190056</v>
      </c>
      <c r="H5" s="5">
        <v>8.9333333333333336</v>
      </c>
      <c r="I5" s="5">
        <v>7.7931034482758621</v>
      </c>
      <c r="J5" s="6">
        <v>8.2678571428571423</v>
      </c>
      <c r="K5" s="6">
        <v>6.4745762711864403</v>
      </c>
      <c r="L5" s="7">
        <v>7.9285714285714288</v>
      </c>
      <c r="M5" s="7">
        <v>7.4727272727272727</v>
      </c>
      <c r="N5" s="7">
        <v>7.581818181818182</v>
      </c>
      <c r="O5" s="7">
        <v>6.5555555555555554</v>
      </c>
      <c r="P5" s="7">
        <v>5.9107142857142856</v>
      </c>
      <c r="Q5" s="7">
        <v>5.3818181818181818</v>
      </c>
      <c r="U5" s="8"/>
    </row>
    <row r="6" spans="1:21">
      <c r="A6" s="4" t="s">
        <v>26</v>
      </c>
      <c r="B6" s="5">
        <v>18.2</v>
      </c>
      <c r="C6" s="5">
        <v>18</v>
      </c>
      <c r="D6" s="5">
        <v>14.933333333333334</v>
      </c>
      <c r="E6" s="5">
        <v>11.172413793103448</v>
      </c>
      <c r="F6" s="5">
        <v>11.3</v>
      </c>
      <c r="G6" s="5">
        <v>8.8143303952232017</v>
      </c>
      <c r="H6" s="5">
        <v>6.3076923076923075</v>
      </c>
      <c r="I6" s="5">
        <v>6.625</v>
      </c>
      <c r="J6" s="6">
        <v>8.0434782608695645</v>
      </c>
      <c r="K6" s="6">
        <v>5.2173913043478262</v>
      </c>
      <c r="L6" s="7">
        <v>5.333333333333333</v>
      </c>
      <c r="M6" s="7">
        <v>4.625</v>
      </c>
      <c r="N6" s="7">
        <v>4.833333333333333</v>
      </c>
      <c r="O6" s="7">
        <v>4.4090909090909092</v>
      </c>
      <c r="P6" s="7">
        <v>3.7619047619047619</v>
      </c>
      <c r="Q6" s="7">
        <v>3.3809523809523809</v>
      </c>
      <c r="U6" s="8"/>
    </row>
    <row r="7" spans="1:21">
      <c r="A7" s="4" t="s">
        <v>27</v>
      </c>
      <c r="B7" s="5">
        <v>17.2</v>
      </c>
      <c r="C7" s="5">
        <v>15.6</v>
      </c>
      <c r="D7" s="5">
        <v>12.181818181818182</v>
      </c>
      <c r="E7" s="5">
        <v>10.484848484848484</v>
      </c>
      <c r="F7" s="5">
        <v>8.9</v>
      </c>
      <c r="G7" s="5">
        <v>6.4546451511828291</v>
      </c>
      <c r="H7" s="5">
        <v>5.5666666666666664</v>
      </c>
      <c r="I7" s="5">
        <v>5</v>
      </c>
      <c r="J7" s="6">
        <v>5.2142857142857144</v>
      </c>
      <c r="K7" s="6">
        <v>5.5555555555555554</v>
      </c>
      <c r="L7" s="7">
        <v>4.7857142857142856</v>
      </c>
      <c r="M7" s="7">
        <v>4.9642857142857144</v>
      </c>
      <c r="N7" s="7">
        <v>4.3214285714285712</v>
      </c>
      <c r="O7" s="7">
        <v>4.384615384615385</v>
      </c>
      <c r="P7" s="7">
        <v>3.64</v>
      </c>
      <c r="Q7" s="7">
        <v>3.52</v>
      </c>
      <c r="U7" s="8"/>
    </row>
    <row r="8" spans="1:21">
      <c r="A8" s="4" t="s">
        <v>28</v>
      </c>
      <c r="B8" s="5">
        <v>19.399999999999999</v>
      </c>
      <c r="C8" s="5">
        <v>20.5</v>
      </c>
      <c r="D8" s="5">
        <v>18.603174603174605</v>
      </c>
      <c r="E8" s="5">
        <v>17.672131147540984</v>
      </c>
      <c r="F8" s="5">
        <v>13.4</v>
      </c>
      <c r="G8" s="5">
        <v>10.266659833615197</v>
      </c>
      <c r="H8" s="5">
        <v>8.7142857142857135</v>
      </c>
      <c r="I8" s="5">
        <v>8.6111111111111107</v>
      </c>
      <c r="J8" s="6">
        <v>8.1481481481481488</v>
      </c>
      <c r="K8" s="6">
        <v>7.3061224489795915</v>
      </c>
      <c r="L8" s="7">
        <v>7.56</v>
      </c>
      <c r="M8" s="7">
        <v>8.68</v>
      </c>
      <c r="N8" s="7">
        <v>7.04</v>
      </c>
      <c r="O8" s="7">
        <v>6.229166666666667</v>
      </c>
      <c r="P8" s="7">
        <v>6.0697674418604652</v>
      </c>
      <c r="Q8" s="7">
        <v>5.5333333333333332</v>
      </c>
      <c r="U8" s="8"/>
    </row>
    <row r="9" spans="1:21">
      <c r="A9" s="4" t="s">
        <v>29</v>
      </c>
      <c r="B9" s="5">
        <v>9.1</v>
      </c>
      <c r="C9" s="5">
        <v>10.5</v>
      </c>
      <c r="D9" s="5">
        <v>10.135802469135802</v>
      </c>
      <c r="E9" s="5">
        <v>8.0399999999999991</v>
      </c>
      <c r="F9" s="5">
        <v>7.5</v>
      </c>
      <c r="G9" s="5">
        <v>5.7916778045085984</v>
      </c>
      <c r="H9" s="5">
        <v>5.3783783783783781</v>
      </c>
      <c r="I9" s="5">
        <v>4.833333333333333</v>
      </c>
      <c r="J9" s="6">
        <v>5.1714285714285717</v>
      </c>
      <c r="K9" s="6">
        <v>4.4057971014492754</v>
      </c>
      <c r="L9" s="7">
        <v>5.0714285714285712</v>
      </c>
      <c r="M9" s="7">
        <v>4.5428571428571427</v>
      </c>
      <c r="N9" s="7">
        <v>4.871428571428571</v>
      </c>
      <c r="O9" s="7">
        <v>4.1159420289855069</v>
      </c>
      <c r="P9" s="7">
        <v>4.6617647058823533</v>
      </c>
      <c r="Q9" s="7">
        <v>3.5652173913043477</v>
      </c>
      <c r="U9" s="8"/>
    </row>
    <row r="10" spans="1:21">
      <c r="A10" s="4" t="s">
        <v>30</v>
      </c>
      <c r="B10" s="5">
        <v>17.5</v>
      </c>
      <c r="C10" s="5">
        <v>16.100000000000001</v>
      </c>
      <c r="D10" s="5">
        <v>13.192982456140351</v>
      </c>
      <c r="E10" s="5">
        <v>10.672727272727272</v>
      </c>
      <c r="F10" s="5">
        <v>9.9</v>
      </c>
      <c r="G10" s="5">
        <v>8.7048471459053225</v>
      </c>
      <c r="H10" s="5">
        <v>7.7450980392156863</v>
      </c>
      <c r="I10" s="5">
        <v>7.78</v>
      </c>
      <c r="J10" s="6">
        <v>7.5510204081632653</v>
      </c>
      <c r="K10" s="6">
        <v>6.8478260869565215</v>
      </c>
      <c r="L10" s="7">
        <v>6.4893617021276597</v>
      </c>
      <c r="M10" s="7">
        <v>6.8085106382978724</v>
      </c>
      <c r="N10" s="7">
        <v>6.5106382978723403</v>
      </c>
      <c r="O10" s="7">
        <v>5.2608695652173916</v>
      </c>
      <c r="P10" s="7">
        <v>5.5681818181818183</v>
      </c>
      <c r="Q10" s="7">
        <v>5.333333333333333</v>
      </c>
      <c r="U10" s="8"/>
    </row>
    <row r="11" spans="1:21">
      <c r="A11" s="4" t="s">
        <v>31</v>
      </c>
      <c r="B11" s="5">
        <v>13.3</v>
      </c>
      <c r="C11" s="5">
        <v>12.2</v>
      </c>
      <c r="D11" s="5">
        <v>10.365384615384615</v>
      </c>
      <c r="E11" s="5">
        <v>10.163265306122449</v>
      </c>
      <c r="F11" s="5">
        <v>9.9</v>
      </c>
      <c r="G11" s="5">
        <v>8.2113741282781643</v>
      </c>
      <c r="H11" s="5">
        <v>7.229166666666667</v>
      </c>
      <c r="I11" s="5">
        <v>6.7608695652173916</v>
      </c>
      <c r="J11" s="6">
        <v>7.0444444444444443</v>
      </c>
      <c r="K11" s="6">
        <v>6.8085106382978724</v>
      </c>
      <c r="L11" s="7">
        <v>7.604166666666667</v>
      </c>
      <c r="M11" s="7">
        <v>7.1836734693877551</v>
      </c>
      <c r="N11" s="7">
        <v>6.2857142857142856</v>
      </c>
      <c r="O11" s="7">
        <v>5.958333333333333</v>
      </c>
      <c r="P11" s="7">
        <v>4.7659574468085104</v>
      </c>
      <c r="Q11" s="7">
        <v>4.833333333333333</v>
      </c>
      <c r="U11" s="8"/>
    </row>
    <row r="12" spans="1:21">
      <c r="A12" s="4" t="s">
        <v>32</v>
      </c>
      <c r="B12" s="5">
        <v>8.6999999999999993</v>
      </c>
      <c r="C12" s="5">
        <v>10.7</v>
      </c>
      <c r="D12" s="5">
        <v>11.104395604395604</v>
      </c>
      <c r="E12" s="5">
        <v>9.2159090909090917</v>
      </c>
      <c r="F12" s="5">
        <v>8.1999999999999993</v>
      </c>
      <c r="G12" s="5">
        <v>8.0866637388376521</v>
      </c>
      <c r="H12" s="5">
        <v>6.2411764705882353</v>
      </c>
      <c r="I12" s="5">
        <v>6.9941176470588236</v>
      </c>
      <c r="J12" s="6">
        <v>4.058139534883721</v>
      </c>
      <c r="K12" s="6">
        <v>6.0231213872832372</v>
      </c>
      <c r="L12" s="7">
        <v>5.341176470588235</v>
      </c>
      <c r="M12" s="7">
        <v>5.3117647058823527</v>
      </c>
      <c r="N12" s="7">
        <v>4.5647058823529409</v>
      </c>
      <c r="O12" s="7">
        <v>4.224852071005917</v>
      </c>
      <c r="P12" s="7">
        <v>3.7616279069767442</v>
      </c>
      <c r="Q12" s="7">
        <v>3.0176470588235293</v>
      </c>
      <c r="U12" s="8"/>
    </row>
    <row r="13" spans="1:21">
      <c r="A13" s="4" t="s">
        <v>33</v>
      </c>
      <c r="B13" s="5">
        <v>9</v>
      </c>
      <c r="C13" s="5">
        <v>8.6</v>
      </c>
      <c r="D13" s="5">
        <v>7.8717948717948714</v>
      </c>
      <c r="E13" s="5">
        <v>7.3133333333333335</v>
      </c>
      <c r="F13" s="5">
        <v>6.7</v>
      </c>
      <c r="G13" s="5">
        <v>6.4701703556156067</v>
      </c>
      <c r="H13" s="5">
        <v>5.6099290780141846</v>
      </c>
      <c r="I13" s="5">
        <v>4.8142857142857141</v>
      </c>
      <c r="J13" s="6">
        <v>5.2374100719424463</v>
      </c>
      <c r="K13" s="6">
        <v>5.4347826086956523</v>
      </c>
      <c r="L13" s="7">
        <v>5.4817518248175183</v>
      </c>
      <c r="M13" s="7">
        <v>4.86231884057971</v>
      </c>
      <c r="N13" s="7">
        <v>4.4202898550724639</v>
      </c>
      <c r="O13" s="7">
        <v>5.7318840579710146</v>
      </c>
      <c r="P13" s="7">
        <v>3.7234042553191489</v>
      </c>
      <c r="Q13" s="7">
        <v>3.9432624113475176</v>
      </c>
      <c r="U13" s="8"/>
    </row>
    <row r="14" spans="1:21">
      <c r="A14" s="4" t="s">
        <v>34</v>
      </c>
      <c r="B14" s="5">
        <v>9.6999999999999993</v>
      </c>
      <c r="C14" s="5">
        <v>9.6</v>
      </c>
      <c r="D14" s="5">
        <v>8.5236593059936911</v>
      </c>
      <c r="E14" s="5">
        <v>7.4847560975609753</v>
      </c>
      <c r="F14" s="5">
        <v>6.4</v>
      </c>
      <c r="G14" s="5">
        <v>8.5635876254167282</v>
      </c>
      <c r="H14" s="5">
        <v>7.3616236162361623</v>
      </c>
      <c r="I14" s="5">
        <v>7.0714285714285712</v>
      </c>
      <c r="J14" s="6">
        <v>6.3391608391608392</v>
      </c>
      <c r="K14" s="6">
        <v>6.6568265682656831</v>
      </c>
      <c r="L14" s="7">
        <v>7.3869731800766285</v>
      </c>
      <c r="M14" s="7">
        <v>7.9031007751937983</v>
      </c>
      <c r="N14" s="7">
        <v>7.2054263565891477</v>
      </c>
      <c r="O14" s="7">
        <v>7.018796992481203</v>
      </c>
      <c r="P14" s="7">
        <v>6.7678571428571432</v>
      </c>
      <c r="Q14" s="7">
        <v>6.7179487179487181</v>
      </c>
      <c r="U14" s="8"/>
    </row>
    <row r="15" spans="1:21">
      <c r="A15" s="4" t="s">
        <v>35</v>
      </c>
      <c r="B15" s="5">
        <v>10.5</v>
      </c>
      <c r="C15" s="5">
        <v>10.199999999999999</v>
      </c>
      <c r="D15" s="5">
        <v>9.6363636363636367</v>
      </c>
      <c r="E15" s="5">
        <v>8.4403669724770634</v>
      </c>
      <c r="F15" s="5">
        <v>7.6</v>
      </c>
      <c r="G15" s="5">
        <v>7.5011213016378742</v>
      </c>
      <c r="H15" s="5">
        <v>6.7070707070707067</v>
      </c>
      <c r="I15" s="5">
        <v>6.3550000000000004</v>
      </c>
      <c r="J15" s="6">
        <v>6.4482758620689653</v>
      </c>
      <c r="K15" s="6">
        <v>5.6206896551724137</v>
      </c>
      <c r="L15" s="7">
        <v>5.5149999999999997</v>
      </c>
      <c r="M15" s="7">
        <v>6.66</v>
      </c>
      <c r="N15" s="7">
        <v>5.83</v>
      </c>
      <c r="O15" s="7">
        <v>4.9512195121951219</v>
      </c>
      <c r="P15" s="7">
        <v>4.4360189573459712</v>
      </c>
      <c r="Q15" s="7">
        <v>4.1483253588516744</v>
      </c>
      <c r="U15" s="8"/>
    </row>
    <row r="16" spans="1:21">
      <c r="A16" s="4" t="s">
        <v>36</v>
      </c>
      <c r="B16" s="5">
        <v>13.3</v>
      </c>
      <c r="C16" s="5">
        <v>13.4</v>
      </c>
      <c r="D16" s="5">
        <v>11.707692307692307</v>
      </c>
      <c r="E16" s="5">
        <v>9.6229508196721305</v>
      </c>
      <c r="F16" s="5">
        <v>9.3000000000000007</v>
      </c>
      <c r="G16" s="5">
        <v>7.5047498416719449</v>
      </c>
      <c r="H16" s="5">
        <v>6.6034482758620694</v>
      </c>
      <c r="I16" s="5">
        <v>7.127272727272727</v>
      </c>
      <c r="J16" s="6">
        <v>6.4339622641509431</v>
      </c>
      <c r="K16" s="6">
        <v>5.7818181818181822</v>
      </c>
      <c r="L16" s="7">
        <v>5.7321428571428568</v>
      </c>
      <c r="M16" s="7">
        <v>5.3214285714285712</v>
      </c>
      <c r="N16" s="7">
        <v>5.0178571428571432</v>
      </c>
      <c r="O16" s="7">
        <v>4.3518518518518521</v>
      </c>
      <c r="P16" s="7">
        <v>4.5384615384615383</v>
      </c>
      <c r="Q16" s="7">
        <v>3.8653846153846154</v>
      </c>
      <c r="U16" s="8"/>
    </row>
    <row r="17" spans="1:21">
      <c r="A17" s="4" t="s">
        <v>37</v>
      </c>
      <c r="B17" s="5">
        <v>10.5</v>
      </c>
      <c r="C17" s="5">
        <v>10</v>
      </c>
      <c r="D17" s="5">
        <v>10.464285714285714</v>
      </c>
      <c r="E17" s="5">
        <v>9.3461538461538467</v>
      </c>
      <c r="F17" s="5">
        <v>9.6999999999999993</v>
      </c>
      <c r="G17" s="5">
        <v>6.8545316070068543</v>
      </c>
      <c r="H17" s="5">
        <v>6.583333333333333</v>
      </c>
      <c r="I17" s="5">
        <v>6.8695652173913047</v>
      </c>
      <c r="J17" s="6">
        <v>6.5</v>
      </c>
      <c r="K17" s="6">
        <v>6.0434782608695654</v>
      </c>
      <c r="L17" s="7">
        <v>5.291666666666667</v>
      </c>
      <c r="M17" s="7">
        <v>5.28</v>
      </c>
      <c r="N17" s="7">
        <v>4.4000000000000004</v>
      </c>
      <c r="O17" s="7">
        <v>3.68</v>
      </c>
      <c r="P17" s="7">
        <v>4.3913043478260869</v>
      </c>
      <c r="Q17" s="7">
        <v>3.125</v>
      </c>
      <c r="U17" s="8"/>
    </row>
    <row r="18" spans="1:21">
      <c r="A18" s="4" t="s">
        <v>38</v>
      </c>
      <c r="B18" s="5">
        <v>13.7</v>
      </c>
      <c r="C18" s="5">
        <v>13.7</v>
      </c>
      <c r="D18" s="5">
        <v>12.516129032258064</v>
      </c>
      <c r="E18" s="5">
        <v>9.6333333333333329</v>
      </c>
      <c r="F18" s="5">
        <v>9</v>
      </c>
      <c r="G18" s="5">
        <v>7.7532445643013652</v>
      </c>
      <c r="H18" s="5">
        <v>7.9642857142857144</v>
      </c>
      <c r="I18" s="5">
        <v>7.4285714285714288</v>
      </c>
      <c r="J18" s="6">
        <v>3.074074074074074</v>
      </c>
      <c r="K18" s="6">
        <v>6.1851851851851851</v>
      </c>
      <c r="L18" s="7">
        <v>6.2857142857142856</v>
      </c>
      <c r="M18" s="7">
        <v>6.1071428571428568</v>
      </c>
      <c r="N18" s="7">
        <v>6.2857142857142856</v>
      </c>
      <c r="O18" s="7">
        <v>4.8928571428571432</v>
      </c>
      <c r="P18" s="7">
        <v>4.5</v>
      </c>
      <c r="Q18" s="7">
        <v>3.6785714285714284</v>
      </c>
      <c r="U18" s="8"/>
    </row>
    <row r="19" spans="1:21">
      <c r="A19" s="4" t="s">
        <v>39</v>
      </c>
      <c r="B19" s="5">
        <v>9.1</v>
      </c>
      <c r="C19" s="5">
        <v>9.5</v>
      </c>
      <c r="D19" s="5">
        <v>8.6521739130434785</v>
      </c>
      <c r="E19" s="5">
        <v>7.7272727272727275</v>
      </c>
      <c r="F19" s="5">
        <v>6.7</v>
      </c>
      <c r="G19" s="5">
        <v>5.7661748013620882</v>
      </c>
      <c r="H19" s="5">
        <v>6.0952380952380949</v>
      </c>
      <c r="I19" s="5">
        <v>5.2380952380952381</v>
      </c>
      <c r="J19" s="6">
        <v>5.35</v>
      </c>
      <c r="K19" s="6">
        <v>4.7894736842105265</v>
      </c>
      <c r="L19" s="7">
        <v>4.7894736842105265</v>
      </c>
      <c r="M19" s="7">
        <v>5.55</v>
      </c>
      <c r="N19" s="7">
        <v>5.3</v>
      </c>
      <c r="O19" s="7">
        <v>4.5789473684210522</v>
      </c>
      <c r="P19" s="7">
        <v>3.6315789473684212</v>
      </c>
      <c r="Q19" s="7">
        <v>4.2105263157894735</v>
      </c>
      <c r="U19" s="8"/>
    </row>
    <row r="20" spans="1:21">
      <c r="A20" s="4" t="s">
        <v>40</v>
      </c>
      <c r="B20" s="5">
        <v>7</v>
      </c>
      <c r="C20" s="5">
        <v>6.5</v>
      </c>
      <c r="D20" s="5">
        <v>6.3043478260869561</v>
      </c>
      <c r="E20" s="5">
        <v>6.1363636363636367</v>
      </c>
      <c r="F20" s="5">
        <v>6.2</v>
      </c>
      <c r="G20" s="5">
        <v>4.1857253818935014</v>
      </c>
      <c r="H20" s="5">
        <v>5.5909090909090908</v>
      </c>
      <c r="I20" s="5">
        <v>5.0952380952380949</v>
      </c>
      <c r="J20" s="6">
        <v>5.7</v>
      </c>
      <c r="K20" s="6">
        <v>3.1818181818181817</v>
      </c>
      <c r="L20" s="7">
        <v>3.8181818181818183</v>
      </c>
      <c r="M20" s="7">
        <v>3.9545454545454546</v>
      </c>
      <c r="N20" s="7">
        <v>2.9545454545454546</v>
      </c>
      <c r="O20" s="7">
        <v>3.5238095238095237</v>
      </c>
      <c r="P20" s="7">
        <v>3.0476190476190474</v>
      </c>
      <c r="Q20" s="7">
        <v>4.3</v>
      </c>
      <c r="U20" s="8"/>
    </row>
    <row r="21" spans="1:21">
      <c r="A21" s="4" t="s">
        <v>41</v>
      </c>
      <c r="B21" s="5">
        <v>14.4</v>
      </c>
      <c r="C21" s="5">
        <v>13.5</v>
      </c>
      <c r="D21" s="5">
        <v>12.551724137931034</v>
      </c>
      <c r="E21" s="5">
        <v>11.309090909090909</v>
      </c>
      <c r="F21" s="5">
        <v>11.2</v>
      </c>
      <c r="G21" s="5">
        <v>9.5956636390272489</v>
      </c>
      <c r="H21" s="5">
        <v>7.4038461538461542</v>
      </c>
      <c r="I21" s="5">
        <v>7.62</v>
      </c>
      <c r="J21" s="6">
        <v>7.791666666666667</v>
      </c>
      <c r="K21" s="6">
        <v>6.75</v>
      </c>
      <c r="L21" s="7">
        <v>7.22</v>
      </c>
      <c r="M21" s="7">
        <v>6.2549019607843137</v>
      </c>
      <c r="N21" s="7">
        <v>6.2549019607843137</v>
      </c>
      <c r="O21" s="7">
        <v>6.02</v>
      </c>
      <c r="P21" s="7">
        <v>5.3191489361702127</v>
      </c>
      <c r="Q21" s="7">
        <v>4.6734693877551017</v>
      </c>
      <c r="U21" s="8"/>
    </row>
    <row r="22" spans="1:21">
      <c r="A22" s="4" t="s">
        <v>42</v>
      </c>
      <c r="B22" s="5">
        <v>11.5</v>
      </c>
      <c r="C22" s="5">
        <v>10.3</v>
      </c>
      <c r="D22" s="5">
        <v>10.137931034482758</v>
      </c>
      <c r="E22" s="5">
        <v>8.5272727272727273</v>
      </c>
      <c r="F22" s="5">
        <v>8.1999999999999993</v>
      </c>
      <c r="G22" s="5">
        <v>6.6473091181358317</v>
      </c>
      <c r="H22" s="5">
        <v>5.8076923076923075</v>
      </c>
      <c r="I22" s="5">
        <v>6.04</v>
      </c>
      <c r="J22" s="6">
        <v>5.3125</v>
      </c>
      <c r="K22" s="6">
        <v>5.44</v>
      </c>
      <c r="L22" s="7">
        <v>5.1372549019607847</v>
      </c>
      <c r="M22" s="7">
        <v>5.2549019607843137</v>
      </c>
      <c r="N22" s="7">
        <v>4.6470588235294121</v>
      </c>
      <c r="O22" s="7">
        <v>4.3600000000000003</v>
      </c>
      <c r="P22" s="7">
        <v>4.12</v>
      </c>
      <c r="Q22" s="7">
        <v>3.94</v>
      </c>
      <c r="U22" s="8"/>
    </row>
    <row r="23" spans="1:21">
      <c r="A23" s="4" t="s">
        <v>43</v>
      </c>
      <c r="B23" s="5">
        <v>12.9</v>
      </c>
      <c r="C23" s="5">
        <v>12.5</v>
      </c>
      <c r="D23" s="5">
        <v>10.643564356435643</v>
      </c>
      <c r="E23" s="5">
        <v>9.8453608247422686</v>
      </c>
      <c r="F23" s="5">
        <v>9</v>
      </c>
      <c r="G23" s="5">
        <v>9.5057434924649602</v>
      </c>
      <c r="H23" s="5">
        <v>7.4111111111111114</v>
      </c>
      <c r="I23" s="5">
        <v>6.6436781609195403</v>
      </c>
      <c r="J23" s="6">
        <v>6.9880952380952381</v>
      </c>
      <c r="K23" s="6">
        <v>6.7926829268292686</v>
      </c>
      <c r="L23" s="7">
        <v>7.0941176470588232</v>
      </c>
      <c r="M23" s="7">
        <v>6.2413793103448274</v>
      </c>
      <c r="N23" s="7">
        <v>6.7241379310344831</v>
      </c>
      <c r="O23" s="7">
        <v>4.9767441860465116</v>
      </c>
      <c r="P23" s="7">
        <v>5.4024390243902438</v>
      </c>
      <c r="Q23" s="7">
        <v>4.3294117647058821</v>
      </c>
      <c r="U23" s="8"/>
    </row>
    <row r="24" spans="1:21">
      <c r="A24" s="4" t="s">
        <v>44</v>
      </c>
      <c r="B24" s="5">
        <v>12.5</v>
      </c>
      <c r="C24" s="5">
        <v>11.6</v>
      </c>
      <c r="D24" s="5">
        <v>11.085106382978724</v>
      </c>
      <c r="E24" s="5">
        <v>9.5245901639344268</v>
      </c>
      <c r="F24" s="5">
        <v>8.3000000000000007</v>
      </c>
      <c r="G24" s="5">
        <v>8.3471883754298855</v>
      </c>
      <c r="H24" s="5">
        <v>7.4831460674157304</v>
      </c>
      <c r="I24" s="5">
        <v>7.404494382022472</v>
      </c>
      <c r="J24" s="6">
        <v>7.0508474576271185</v>
      </c>
      <c r="K24" s="6">
        <v>6.7897727272727275</v>
      </c>
      <c r="L24" s="7">
        <v>6.7159090909090908</v>
      </c>
      <c r="M24" s="7">
        <v>6.3636363636363633</v>
      </c>
      <c r="N24" s="7">
        <v>5.9602272727272725</v>
      </c>
      <c r="O24" s="7">
        <v>5.1452513966480451</v>
      </c>
      <c r="P24" s="7">
        <v>5.0108695652173916</v>
      </c>
      <c r="Q24" s="7">
        <v>4.081967213114754</v>
      </c>
      <c r="U24" s="8"/>
    </row>
    <row r="25" spans="1:21">
      <c r="A25" s="4" t="s">
        <v>45</v>
      </c>
      <c r="B25" s="5">
        <v>13.4</v>
      </c>
      <c r="C25" s="5">
        <v>16</v>
      </c>
      <c r="D25" s="5">
        <v>12.959183673469388</v>
      </c>
      <c r="E25" s="5">
        <v>12.74468085106383</v>
      </c>
      <c r="F25" s="5">
        <v>11.6</v>
      </c>
      <c r="G25" s="5">
        <v>8.9572951491831194</v>
      </c>
      <c r="H25" s="5">
        <v>8.7826086956521738</v>
      </c>
      <c r="I25" s="5">
        <v>9.3863636363636367</v>
      </c>
      <c r="J25" s="6">
        <v>8.1627906976744189</v>
      </c>
      <c r="K25" s="6">
        <v>7.9767441860465116</v>
      </c>
      <c r="L25" s="7">
        <v>6.3863636363636367</v>
      </c>
      <c r="M25" s="7">
        <v>7.1136363636363633</v>
      </c>
      <c r="N25" s="7">
        <v>5.9090909090909092</v>
      </c>
      <c r="O25" s="7">
        <v>5.0465116279069768</v>
      </c>
      <c r="P25" s="7">
        <v>4.8372093023255811</v>
      </c>
      <c r="Q25" s="7">
        <v>5.0227272727272725</v>
      </c>
      <c r="U25" s="8"/>
    </row>
    <row r="26" spans="1:21">
      <c r="A26" s="4" t="s">
        <v>46</v>
      </c>
      <c r="B26" s="5">
        <v>12.7</v>
      </c>
      <c r="C26" s="5">
        <v>12.2</v>
      </c>
      <c r="D26" s="5">
        <v>11.475</v>
      </c>
      <c r="E26" s="5">
        <v>9.6578947368421044</v>
      </c>
      <c r="F26" s="5">
        <v>7.4</v>
      </c>
      <c r="G26" s="5">
        <v>6.9603712197983896</v>
      </c>
      <c r="H26" s="5">
        <v>5.9189189189189193</v>
      </c>
      <c r="I26" s="5">
        <v>6.416666666666667</v>
      </c>
      <c r="J26" s="6">
        <v>6.3142857142857141</v>
      </c>
      <c r="K26" s="6">
        <v>5.1714285714285717</v>
      </c>
      <c r="L26" s="7">
        <v>4.9714285714285715</v>
      </c>
      <c r="M26" s="7">
        <v>6.5428571428571427</v>
      </c>
      <c r="N26" s="7">
        <v>5.4571428571428573</v>
      </c>
      <c r="O26" s="7">
        <v>4.8285714285714283</v>
      </c>
      <c r="P26" s="7">
        <v>4.083333333333333</v>
      </c>
      <c r="Q26" s="7">
        <v>3.9166666666666665</v>
      </c>
      <c r="U26" s="8"/>
    </row>
    <row r="27" spans="1:21">
      <c r="A27" s="4" t="s">
        <v>47</v>
      </c>
      <c r="B27" s="5">
        <v>11.8</v>
      </c>
      <c r="C27" s="5">
        <v>12.3</v>
      </c>
      <c r="D27" s="5">
        <v>11.246376811594203</v>
      </c>
      <c r="E27" s="5">
        <v>9.5441176470588243</v>
      </c>
      <c r="F27" s="5">
        <v>8.6999999999999993</v>
      </c>
      <c r="G27" s="5">
        <v>8.9400996976383098</v>
      </c>
      <c r="H27" s="5">
        <v>7.741935483870968</v>
      </c>
      <c r="I27" s="5">
        <v>7.5238095238095237</v>
      </c>
      <c r="J27" s="6">
        <v>7.3015873015873014</v>
      </c>
      <c r="K27" s="6">
        <v>6.523076923076923</v>
      </c>
      <c r="L27" s="7">
        <v>6.8196721311475406</v>
      </c>
      <c r="M27" s="7">
        <v>7.6779661016949152</v>
      </c>
      <c r="N27" s="7">
        <v>7.5084745762711869</v>
      </c>
      <c r="O27" s="7">
        <v>6.416666666666667</v>
      </c>
      <c r="P27" s="7">
        <v>4.0615384615384613</v>
      </c>
      <c r="Q27" s="7">
        <v>4.82258064516129</v>
      </c>
      <c r="U27" s="8"/>
    </row>
    <row r="28" spans="1:21">
      <c r="A28" s="4" t="s">
        <v>48</v>
      </c>
      <c r="B28" s="5">
        <v>10.8</v>
      </c>
      <c r="C28" s="5">
        <v>11</v>
      </c>
      <c r="D28" s="5">
        <v>11.053333333333333</v>
      </c>
      <c r="E28" s="5">
        <v>9.7882882882882889</v>
      </c>
      <c r="F28" s="5">
        <v>9.1999999999999993</v>
      </c>
      <c r="G28" s="5">
        <v>9.9707240455492112</v>
      </c>
      <c r="H28" s="5">
        <v>9.0676328502415462</v>
      </c>
      <c r="I28" s="5">
        <v>8.3413461538461533</v>
      </c>
      <c r="J28" s="6">
        <v>7.701421800947867</v>
      </c>
      <c r="K28" s="6">
        <v>7.6390243902439021</v>
      </c>
      <c r="L28" s="7">
        <v>8.0098522167487687</v>
      </c>
      <c r="M28" s="7">
        <v>8.4137931034482758</v>
      </c>
      <c r="N28" s="7">
        <v>7.9014778325123149</v>
      </c>
      <c r="O28" s="7">
        <v>7.0961538461538458</v>
      </c>
      <c r="P28" s="7">
        <v>5.9532710280373831</v>
      </c>
      <c r="Q28" s="7">
        <v>6.1990521327014214</v>
      </c>
      <c r="U28" s="8"/>
    </row>
    <row r="29" spans="1:21">
      <c r="A29" s="4" t="s">
        <v>49</v>
      </c>
      <c r="B29" s="5">
        <v>9.5</v>
      </c>
      <c r="C29" s="5">
        <v>9.6999999999999993</v>
      </c>
      <c r="D29" s="5">
        <v>9.3000000000000007</v>
      </c>
      <c r="E29" s="5">
        <v>8.4827586206896548</v>
      </c>
      <c r="F29" s="5">
        <v>7.3</v>
      </c>
      <c r="G29" s="5">
        <v>6.7486416928796107</v>
      </c>
      <c r="H29" s="5">
        <v>6.4705882352941178</v>
      </c>
      <c r="I29" s="5">
        <v>6.1353383458646613</v>
      </c>
      <c r="J29" s="6">
        <v>5.6488549618320612</v>
      </c>
      <c r="K29" s="6">
        <v>5.6315789473684212</v>
      </c>
      <c r="L29" s="7">
        <v>5.0984848484848486</v>
      </c>
      <c r="M29" s="7">
        <v>5.416666666666667</v>
      </c>
      <c r="N29" s="7">
        <v>5.3712121212121211</v>
      </c>
      <c r="O29" s="7">
        <v>4.2932330827067666</v>
      </c>
      <c r="P29" s="7">
        <v>3.6148148148148147</v>
      </c>
      <c r="Q29" s="7">
        <v>3.6343283582089554</v>
      </c>
    </row>
    <row r="30" spans="1:21">
      <c r="A30" s="4" t="s">
        <v>50</v>
      </c>
      <c r="B30" s="5">
        <v>5.5</v>
      </c>
      <c r="C30" s="5">
        <v>6.8</v>
      </c>
      <c r="D30" s="5">
        <v>6.2820512820512819</v>
      </c>
      <c r="E30" s="5">
        <v>5.166666666666667</v>
      </c>
      <c r="F30" s="5">
        <v>4.9000000000000004</v>
      </c>
      <c r="G30" s="5">
        <v>3.4932892075749216</v>
      </c>
      <c r="H30" s="5">
        <v>4.333333333333333</v>
      </c>
      <c r="I30" s="5">
        <v>3.4571428571428573</v>
      </c>
      <c r="J30" s="6">
        <v>3.5</v>
      </c>
      <c r="K30" s="6">
        <v>4.416666666666667</v>
      </c>
      <c r="L30" s="7">
        <v>3.8</v>
      </c>
      <c r="M30" s="7">
        <v>2.9714285714285715</v>
      </c>
      <c r="N30" s="7">
        <v>3.2</v>
      </c>
      <c r="O30" s="7">
        <v>2.9117647058823528</v>
      </c>
      <c r="P30" s="7">
        <v>3.0857142857142859</v>
      </c>
      <c r="Q30" s="7">
        <v>2.8235294117647061</v>
      </c>
    </row>
    <row r="31" spans="1:21">
      <c r="A31" s="4" t="s">
        <v>51</v>
      </c>
      <c r="B31" s="5">
        <v>12.8</v>
      </c>
      <c r="C31" s="5">
        <v>12.5</v>
      </c>
      <c r="D31" s="5">
        <v>10.962962962962964</v>
      </c>
      <c r="E31" s="5">
        <v>10.307692307692308</v>
      </c>
      <c r="F31" s="5">
        <v>10.199999999999999</v>
      </c>
      <c r="G31" s="5">
        <v>8.9571567322565571</v>
      </c>
      <c r="H31" s="5">
        <v>8.68</v>
      </c>
      <c r="I31" s="5">
        <v>7.666666666666667</v>
      </c>
      <c r="J31" s="6">
        <v>6.5652173913043477</v>
      </c>
      <c r="K31" s="6">
        <v>6.7391304347826084</v>
      </c>
      <c r="L31" s="7">
        <v>6.583333333333333</v>
      </c>
      <c r="M31" s="7">
        <v>7.708333333333333</v>
      </c>
      <c r="N31" s="7">
        <v>6.375</v>
      </c>
      <c r="O31" s="7">
        <v>7.7826086956521738</v>
      </c>
      <c r="P31" s="7">
        <v>6.8636363636363633</v>
      </c>
      <c r="Q31" s="7">
        <v>4.4782608695652177</v>
      </c>
    </row>
    <row r="32" spans="1:21">
      <c r="A32" s="4" t="s">
        <v>52</v>
      </c>
      <c r="B32" s="5">
        <v>21.5</v>
      </c>
      <c r="C32" s="5">
        <v>21.3</v>
      </c>
      <c r="D32" s="5">
        <v>21.294117647058822</v>
      </c>
      <c r="E32" s="5">
        <v>19</v>
      </c>
      <c r="F32" s="5">
        <v>15.2</v>
      </c>
      <c r="G32" s="5">
        <v>11.682524388775143</v>
      </c>
      <c r="H32" s="5">
        <v>10.866666666666667</v>
      </c>
      <c r="I32" s="5">
        <v>10.285714285714286</v>
      </c>
      <c r="J32" s="6">
        <v>9.8461538461538467</v>
      </c>
      <c r="K32" s="6">
        <v>7.5714285714285712</v>
      </c>
      <c r="L32" s="7">
        <v>9.8571428571428577</v>
      </c>
      <c r="M32" s="7">
        <v>9.9285714285714288</v>
      </c>
      <c r="N32" s="7">
        <v>7.6428571428571432</v>
      </c>
      <c r="O32" s="7">
        <v>7.4615384615384617</v>
      </c>
      <c r="P32" s="7">
        <v>7</v>
      </c>
      <c r="Q32" s="7">
        <v>5.6923076923076925</v>
      </c>
    </row>
    <row r="33" spans="1:17">
      <c r="A33" s="4" t="s">
        <v>53</v>
      </c>
      <c r="B33" s="5">
        <v>10.1</v>
      </c>
      <c r="C33" s="5">
        <v>11.1</v>
      </c>
      <c r="D33" s="5">
        <v>11.15</v>
      </c>
      <c r="E33" s="5">
        <v>9.8333333333333339</v>
      </c>
      <c r="F33" s="5">
        <v>9.5</v>
      </c>
      <c r="G33" s="5">
        <v>5.4333897175662518</v>
      </c>
      <c r="H33" s="5">
        <v>6.7647058823529411</v>
      </c>
      <c r="I33" s="5">
        <v>6.0588235294117645</v>
      </c>
      <c r="J33" s="6">
        <v>6.25</v>
      </c>
      <c r="K33" s="6">
        <v>6.875</v>
      </c>
      <c r="L33" s="7">
        <v>5.7058823529411766</v>
      </c>
      <c r="M33" s="7">
        <v>4.7647058823529411</v>
      </c>
      <c r="N33" s="7">
        <v>4</v>
      </c>
      <c r="O33" s="7">
        <v>4.3125</v>
      </c>
      <c r="P33" s="7">
        <v>4.8</v>
      </c>
      <c r="Q33" s="7">
        <v>3.5625</v>
      </c>
    </row>
    <row r="34" spans="1:17">
      <c r="A34" s="4" t="s">
        <v>54</v>
      </c>
      <c r="B34" s="5">
        <v>17.2</v>
      </c>
      <c r="C34" s="5">
        <v>16.8</v>
      </c>
      <c r="D34" s="5">
        <v>14.264150943396226</v>
      </c>
      <c r="E34" s="5">
        <v>14.2</v>
      </c>
      <c r="F34" s="5">
        <v>10</v>
      </c>
      <c r="G34" s="5">
        <v>9.7684732016220845</v>
      </c>
      <c r="H34" s="5">
        <v>9.8085106382978715</v>
      </c>
      <c r="I34" s="5">
        <v>9.1739130434782616</v>
      </c>
      <c r="J34" s="6">
        <v>8.7727272727272734</v>
      </c>
      <c r="K34" s="6">
        <v>7.042553191489362</v>
      </c>
      <c r="L34" s="7">
        <v>6.8260869565217392</v>
      </c>
      <c r="M34" s="7">
        <v>6.3695652173913047</v>
      </c>
      <c r="N34" s="7">
        <v>7.5</v>
      </c>
      <c r="O34" s="7">
        <v>6.8913043478260869</v>
      </c>
      <c r="P34" s="7">
        <v>5.9375</v>
      </c>
      <c r="Q34" s="7">
        <v>5.4255319148936172</v>
      </c>
    </row>
    <row r="35" spans="1:17">
      <c r="A35" s="4" t="s">
        <v>55</v>
      </c>
      <c r="B35" s="5">
        <v>14.9</v>
      </c>
      <c r="C35" s="5">
        <v>14.3</v>
      </c>
      <c r="D35" s="5">
        <v>13.706666666666667</v>
      </c>
      <c r="E35" s="5">
        <v>13.013888888888889</v>
      </c>
      <c r="F35" s="5">
        <v>12.8</v>
      </c>
      <c r="G35" s="5">
        <v>10.197003329633739</v>
      </c>
      <c r="H35" s="5">
        <v>9.7971014492753632</v>
      </c>
      <c r="I35" s="5">
        <v>9.6716417910447756</v>
      </c>
      <c r="J35" s="6">
        <v>9.6769230769230763</v>
      </c>
      <c r="K35" s="6">
        <v>9.7121212121212128</v>
      </c>
      <c r="L35" s="7">
        <v>9.6417910447761201</v>
      </c>
      <c r="M35" s="7">
        <v>8.7462686567164187</v>
      </c>
      <c r="N35" s="7">
        <v>8.432835820895523</v>
      </c>
      <c r="O35" s="7">
        <v>7.4545454545454541</v>
      </c>
      <c r="P35" s="7">
        <v>7.0757575757575761</v>
      </c>
      <c r="Q35" s="7">
        <v>5.9696969696969697</v>
      </c>
    </row>
    <row r="36" spans="1:17">
      <c r="A36" s="4" t="s">
        <v>56</v>
      </c>
      <c r="B36" s="5">
        <v>12.2</v>
      </c>
      <c r="C36" s="5">
        <v>12.8</v>
      </c>
      <c r="D36" s="5">
        <v>12.675000000000001</v>
      </c>
      <c r="E36" s="5">
        <v>12.054054054054054</v>
      </c>
      <c r="F36" s="5">
        <v>10.3</v>
      </c>
      <c r="G36" s="5">
        <v>8.8236916119781608</v>
      </c>
      <c r="H36" s="5">
        <v>8.7272727272727266</v>
      </c>
      <c r="I36" s="5">
        <v>9</v>
      </c>
      <c r="J36" s="6">
        <v>8.2258064516129039</v>
      </c>
      <c r="K36" s="6">
        <v>7.28125</v>
      </c>
      <c r="L36" s="7">
        <v>7.8787878787878789</v>
      </c>
      <c r="M36" s="7">
        <v>8.1875</v>
      </c>
      <c r="N36" s="7">
        <v>8.75</v>
      </c>
      <c r="O36" s="7">
        <v>7.129032258064516</v>
      </c>
      <c r="P36" s="7">
        <v>6.741935483870968</v>
      </c>
      <c r="Q36" s="7">
        <v>5.0625</v>
      </c>
    </row>
    <row r="37" spans="1:17">
      <c r="A37" s="4" t="s">
        <v>57</v>
      </c>
      <c r="B37" s="5">
        <v>9.8000000000000007</v>
      </c>
      <c r="C37" s="5">
        <v>10.8</v>
      </c>
      <c r="D37" s="5">
        <v>11.136363636363637</v>
      </c>
      <c r="E37" s="5">
        <v>10.80952380952381</v>
      </c>
      <c r="F37" s="5">
        <v>8.1</v>
      </c>
      <c r="G37" s="5">
        <v>7.0662768031189076</v>
      </c>
      <c r="H37" s="5">
        <v>7.8421052631578947</v>
      </c>
      <c r="I37" s="5">
        <v>6.6315789473684212</v>
      </c>
      <c r="J37" s="6">
        <v>6.0555555555555554</v>
      </c>
      <c r="K37" s="6">
        <v>7.2941176470588234</v>
      </c>
      <c r="L37" s="7">
        <v>5.333333333333333</v>
      </c>
      <c r="M37" s="7">
        <v>5.7058823529411766</v>
      </c>
      <c r="N37" s="7">
        <v>5.5294117647058822</v>
      </c>
      <c r="O37" s="7">
        <v>4.882352941176471</v>
      </c>
      <c r="P37" s="7">
        <v>3.5882352941176472</v>
      </c>
      <c r="Q37" s="7">
        <v>3.6470588235294117</v>
      </c>
    </row>
    <row r="38" spans="1:17">
      <c r="A38" s="4" t="s">
        <v>58</v>
      </c>
      <c r="B38" s="5">
        <v>16.899999999999999</v>
      </c>
      <c r="C38" s="5">
        <v>15.6</v>
      </c>
      <c r="D38" s="5">
        <v>14.592592592592593</v>
      </c>
      <c r="E38" s="5">
        <v>12.538461538461538</v>
      </c>
      <c r="F38" s="5">
        <v>11.8</v>
      </c>
      <c r="G38" s="5">
        <v>9.9068990212461223</v>
      </c>
      <c r="H38" s="5">
        <v>9.75</v>
      </c>
      <c r="I38" s="5">
        <v>8.6086956521739122</v>
      </c>
      <c r="J38" s="6">
        <v>7.9130434782608692</v>
      </c>
      <c r="K38" s="6">
        <v>7.5238095238095237</v>
      </c>
      <c r="L38" s="7">
        <v>8.2272727272727266</v>
      </c>
      <c r="M38" s="7">
        <v>8.7272727272727266</v>
      </c>
      <c r="N38" s="7">
        <v>7.9090909090909092</v>
      </c>
      <c r="O38" s="7">
        <v>7.4545454545454541</v>
      </c>
      <c r="P38" s="7">
        <v>6.5454545454545459</v>
      </c>
      <c r="Q38" s="7">
        <v>5.4782608695652177</v>
      </c>
    </row>
    <row r="39" spans="1:17">
      <c r="A39" s="4" t="s">
        <v>59</v>
      </c>
      <c r="B39" s="5">
        <v>14.7</v>
      </c>
      <c r="C39" s="5">
        <v>15.1</v>
      </c>
      <c r="D39" s="5">
        <v>14.820512820512821</v>
      </c>
      <c r="E39" s="5">
        <v>13.783783783783784</v>
      </c>
      <c r="F39" s="5">
        <v>12.6</v>
      </c>
      <c r="G39" s="5">
        <v>10.562734254187088</v>
      </c>
      <c r="H39" s="5">
        <v>10.742857142857142</v>
      </c>
      <c r="I39" s="5">
        <v>10</v>
      </c>
      <c r="J39" s="6">
        <v>9.9375</v>
      </c>
      <c r="K39" s="6">
        <v>9.6875</v>
      </c>
      <c r="L39" s="7">
        <v>9.2424242424242422</v>
      </c>
      <c r="M39" s="7">
        <v>7.666666666666667</v>
      </c>
      <c r="N39" s="7">
        <v>8.1515151515151523</v>
      </c>
      <c r="O39" s="7">
        <v>6.9375</v>
      </c>
      <c r="P39" s="7">
        <v>7.193548387096774</v>
      </c>
      <c r="Q39" s="7">
        <v>6.774193548387097</v>
      </c>
    </row>
    <row r="40" spans="1:17">
      <c r="A40" s="4" t="s">
        <v>60</v>
      </c>
      <c r="B40" s="5">
        <v>21.3</v>
      </c>
      <c r="C40" s="5">
        <v>19.2</v>
      </c>
      <c r="D40" s="5">
        <v>17.80952380952381</v>
      </c>
      <c r="E40" s="5">
        <v>16.666666666666668</v>
      </c>
      <c r="F40" s="5">
        <v>15.9</v>
      </c>
      <c r="G40" s="5">
        <v>11.031496468890149</v>
      </c>
      <c r="H40" s="5">
        <v>10.058823529411764</v>
      </c>
      <c r="I40" s="5">
        <v>10.75</v>
      </c>
      <c r="J40" s="6">
        <v>11.466666666666667</v>
      </c>
      <c r="K40" s="6">
        <v>10.235294117647058</v>
      </c>
      <c r="L40" s="7">
        <v>10</v>
      </c>
      <c r="M40" s="7">
        <v>9.235294117647058</v>
      </c>
      <c r="N40" s="7">
        <v>8.0588235294117645</v>
      </c>
      <c r="O40" s="7">
        <v>6.9411764705882355</v>
      </c>
      <c r="P40" s="7">
        <v>7.5</v>
      </c>
      <c r="Q40" s="7">
        <v>6.75</v>
      </c>
    </row>
    <row r="41" spans="1:17">
      <c r="A41" s="4" t="s">
        <v>61</v>
      </c>
      <c r="B41" s="5">
        <v>19.600000000000001</v>
      </c>
      <c r="C41" s="5">
        <v>19.2</v>
      </c>
      <c r="D41" s="5">
        <v>18.042553191489361</v>
      </c>
      <c r="E41" s="5">
        <v>17.238805970149254</v>
      </c>
      <c r="F41" s="5">
        <v>15.1</v>
      </c>
      <c r="G41" s="5">
        <v>13.500600111613116</v>
      </c>
      <c r="H41" s="5">
        <v>12.365079365079366</v>
      </c>
      <c r="I41" s="5">
        <v>12.138211382113822</v>
      </c>
      <c r="J41" s="6">
        <v>11.363636363636363</v>
      </c>
      <c r="K41" s="6">
        <v>10.535433070866143</v>
      </c>
      <c r="L41" s="7">
        <v>10.943089430894309</v>
      </c>
      <c r="M41" s="7">
        <v>11.305785123966942</v>
      </c>
      <c r="N41" s="7">
        <v>10.586776859504132</v>
      </c>
      <c r="O41" s="7">
        <v>11.134453781512605</v>
      </c>
      <c r="P41" s="7">
        <v>8.7258064516129039</v>
      </c>
      <c r="Q41" s="7">
        <v>7.8181818181818183</v>
      </c>
    </row>
    <row r="42" spans="1:17">
      <c r="A42" s="4" t="s">
        <v>62</v>
      </c>
      <c r="B42" s="5">
        <v>18</v>
      </c>
      <c r="C42" s="5">
        <v>16.7</v>
      </c>
      <c r="D42" s="5">
        <v>17.666666666666668</v>
      </c>
      <c r="E42" s="5">
        <v>15.807692307692308</v>
      </c>
      <c r="F42" s="5">
        <v>12.8</v>
      </c>
      <c r="G42" s="5">
        <v>13.70138219222115</v>
      </c>
      <c r="H42" s="5">
        <v>9.0434782608695645</v>
      </c>
      <c r="I42" s="5">
        <v>10.318181818181818</v>
      </c>
      <c r="J42" s="6">
        <v>9.7142857142857135</v>
      </c>
      <c r="K42" s="6">
        <v>9.2857142857142865</v>
      </c>
      <c r="L42" s="7">
        <v>8.0909090909090917</v>
      </c>
      <c r="M42" s="7">
        <v>8.545454545454545</v>
      </c>
      <c r="N42" s="7">
        <v>8.545454545454545</v>
      </c>
      <c r="O42" s="7">
        <v>7.3809523809523814</v>
      </c>
      <c r="P42" s="7">
        <v>7.2857142857142856</v>
      </c>
      <c r="Q42" s="7">
        <v>5.7142857142857144</v>
      </c>
    </row>
    <row r="43" spans="1:17">
      <c r="A43" s="4" t="s">
        <v>63</v>
      </c>
      <c r="B43" s="5">
        <v>16</v>
      </c>
      <c r="C43" s="5">
        <v>14.9</v>
      </c>
      <c r="D43" s="5">
        <v>16.186046511627907</v>
      </c>
      <c r="E43" s="5">
        <v>12.585365853658537</v>
      </c>
      <c r="F43" s="5">
        <v>11.5</v>
      </c>
      <c r="G43" s="5">
        <v>8.7914720325787528</v>
      </c>
      <c r="H43" s="5">
        <v>8.6756756756756754</v>
      </c>
      <c r="I43" s="5">
        <v>9.8857142857142861</v>
      </c>
      <c r="J43" s="6">
        <v>8.6363636363636367</v>
      </c>
      <c r="K43" s="6">
        <v>8.257142857142858</v>
      </c>
      <c r="L43" s="7">
        <v>6.7142857142857144</v>
      </c>
      <c r="M43" s="7">
        <v>7.628571428571429</v>
      </c>
      <c r="N43" s="7">
        <v>7.0285714285714285</v>
      </c>
      <c r="O43" s="7">
        <v>8.1818181818181817</v>
      </c>
      <c r="P43" s="7">
        <v>5.9375</v>
      </c>
      <c r="Q43" s="7">
        <v>4.5</v>
      </c>
    </row>
    <row r="44" spans="1:17">
      <c r="A44" s="4" t="s">
        <v>64</v>
      </c>
      <c r="B44" s="5">
        <v>15.5</v>
      </c>
      <c r="C44" s="5">
        <v>16.100000000000001</v>
      </c>
      <c r="D44" s="5">
        <v>15.25925925925926</v>
      </c>
      <c r="E44" s="5">
        <v>13.5</v>
      </c>
      <c r="F44" s="5">
        <v>13.4</v>
      </c>
      <c r="G44" s="5">
        <v>11.502002934993852</v>
      </c>
      <c r="H44" s="5">
        <v>11.604166666666666</v>
      </c>
      <c r="I44" s="5">
        <v>9.4042553191489358</v>
      </c>
      <c r="J44" s="6">
        <v>7.3260869565217392</v>
      </c>
      <c r="K44" s="6">
        <v>9.204545454545455</v>
      </c>
      <c r="L44" s="7">
        <v>9.8000000000000007</v>
      </c>
      <c r="M44" s="7">
        <v>10.068181818181818</v>
      </c>
      <c r="N44" s="7">
        <v>7.8636363636363633</v>
      </c>
      <c r="O44" s="7">
        <v>8.395348837209303</v>
      </c>
      <c r="P44" s="7">
        <v>8.5121951219512191</v>
      </c>
      <c r="Q44" s="7">
        <v>5.6428571428571432</v>
      </c>
    </row>
    <row r="45" spans="1:17">
      <c r="A45" s="4" t="s">
        <v>65</v>
      </c>
      <c r="B45" s="5">
        <v>20.5</v>
      </c>
      <c r="C45" s="5">
        <v>16.899999999999999</v>
      </c>
      <c r="D45" s="5">
        <v>15.121212121212121</v>
      </c>
      <c r="E45" s="5">
        <v>13.5625</v>
      </c>
      <c r="F45" s="5">
        <v>11.9</v>
      </c>
      <c r="G45" s="5">
        <v>9.5686072360578631</v>
      </c>
      <c r="H45" s="5">
        <v>8.5</v>
      </c>
      <c r="I45" s="5">
        <v>9.3103448275862064</v>
      </c>
      <c r="J45" s="6">
        <v>9.6071428571428577</v>
      </c>
      <c r="K45" s="6">
        <v>7.9259259259259256</v>
      </c>
      <c r="L45" s="7">
        <v>7.1785714285714288</v>
      </c>
      <c r="M45" s="7">
        <v>8.5925925925925934</v>
      </c>
      <c r="N45" s="7">
        <v>7.333333333333333</v>
      </c>
      <c r="O45" s="7">
        <v>7.6538461538461542</v>
      </c>
      <c r="P45" s="7">
        <v>7.3461538461538458</v>
      </c>
      <c r="Q45" s="7">
        <v>6</v>
      </c>
    </row>
    <row r="46" spans="1:17">
      <c r="A46" s="4" t="s">
        <v>66</v>
      </c>
      <c r="B46" s="5">
        <v>10.1</v>
      </c>
      <c r="C46" s="5">
        <v>10.9</v>
      </c>
      <c r="D46" s="5">
        <v>6.9714285714285715</v>
      </c>
      <c r="E46" s="5">
        <v>10.515151515151516</v>
      </c>
      <c r="F46" s="5">
        <v>10.199999999999999</v>
      </c>
      <c r="G46" s="5">
        <v>8.3467293186595768</v>
      </c>
      <c r="H46" s="5">
        <v>8.931034482758621</v>
      </c>
      <c r="I46" s="5">
        <v>9.75</v>
      </c>
      <c r="J46" s="6">
        <v>7.7037037037037033</v>
      </c>
      <c r="K46" s="6">
        <v>6.5185185185185182</v>
      </c>
      <c r="L46" s="7">
        <v>8.3928571428571423</v>
      </c>
      <c r="M46" s="7">
        <v>6.1785714285714288</v>
      </c>
      <c r="N46" s="7">
        <v>6.7142857142857144</v>
      </c>
      <c r="O46" s="7">
        <v>6.3703703703703702</v>
      </c>
      <c r="P46" s="7">
        <v>5.1923076923076925</v>
      </c>
      <c r="Q46" s="7">
        <v>4.5</v>
      </c>
    </row>
    <row r="47" spans="1:17">
      <c r="A47" s="4" t="s">
        <v>67</v>
      </c>
      <c r="B47" s="5">
        <v>11.6</v>
      </c>
      <c r="C47" s="5">
        <v>12.9</v>
      </c>
      <c r="D47" s="5">
        <v>11.830188679245284</v>
      </c>
      <c r="E47" s="5">
        <v>10.686274509803921</v>
      </c>
      <c r="F47" s="5">
        <v>9.6999999999999993</v>
      </c>
      <c r="G47" s="5">
        <v>8.8947960331254468</v>
      </c>
      <c r="H47" s="5">
        <v>7.8297872340425529</v>
      </c>
      <c r="I47" s="5">
        <v>8.3913043478260878</v>
      </c>
      <c r="J47" s="6">
        <v>8.4090909090909083</v>
      </c>
      <c r="K47" s="6">
        <v>7.6904761904761907</v>
      </c>
      <c r="L47" s="7">
        <v>6.5238095238095237</v>
      </c>
      <c r="M47" s="7">
        <v>7.3571428571428568</v>
      </c>
      <c r="N47" s="7">
        <v>7.7142857142857144</v>
      </c>
      <c r="O47" s="7">
        <v>7.4749999999999996</v>
      </c>
      <c r="P47" s="7">
        <v>7.5</v>
      </c>
      <c r="Q47" s="7">
        <v>5.6842105263157894</v>
      </c>
    </row>
    <row r="48" spans="1:17">
      <c r="A48" s="4" t="s">
        <v>68</v>
      </c>
      <c r="B48" s="5">
        <v>8.9</v>
      </c>
      <c r="C48" s="5">
        <v>7.4</v>
      </c>
      <c r="D48" s="5">
        <v>7.3260869565217392</v>
      </c>
      <c r="E48" s="5">
        <v>7.2045454545454541</v>
      </c>
      <c r="F48" s="5">
        <v>6.6</v>
      </c>
      <c r="G48" s="5">
        <v>6.648398544539778</v>
      </c>
      <c r="H48" s="5">
        <v>6.3953488372093021</v>
      </c>
      <c r="I48" s="5">
        <v>5.8536585365853657</v>
      </c>
      <c r="J48" s="6">
        <v>7.1538461538461542</v>
      </c>
      <c r="K48" s="6">
        <v>6.2195121951219514</v>
      </c>
      <c r="L48" s="7">
        <v>7.3170731707317076</v>
      </c>
      <c r="M48" s="7">
        <v>7.3902439024390247</v>
      </c>
      <c r="N48" s="7">
        <v>7.4146341463414638</v>
      </c>
      <c r="O48" s="9">
        <v>7.8205128205128203</v>
      </c>
      <c r="P48" s="9">
        <v>7.0750000000000002</v>
      </c>
      <c r="Q48" s="9">
        <v>6.9</v>
      </c>
    </row>
    <row r="49" spans="1:17" ht="14.25">
      <c r="A49" s="4" t="s">
        <v>69</v>
      </c>
      <c r="B49" s="5">
        <v>13</v>
      </c>
      <c r="C49" s="5">
        <v>12.8</v>
      </c>
      <c r="D49" s="5">
        <v>11.876467136150234</v>
      </c>
      <c r="E49" s="5">
        <v>10.544764795144157</v>
      </c>
      <c r="F49" s="5">
        <v>9.4</v>
      </c>
      <c r="G49" s="5">
        <v>8.7295195048157961</v>
      </c>
      <c r="H49" s="5">
        <v>7.8</v>
      </c>
      <c r="I49" s="10">
        <v>7.6</v>
      </c>
      <c r="J49" s="11">
        <v>7.0947403910991236</v>
      </c>
      <c r="K49" s="11">
        <v>6.9622387053270396</v>
      </c>
      <c r="L49" s="7">
        <v>6.9202163624070314</v>
      </c>
      <c r="M49" s="7">
        <v>7.0078018995929447</v>
      </c>
      <c r="N49" s="9">
        <v>6.5668249660787001</v>
      </c>
      <c r="O49" s="7">
        <v>6.0935153583617749</v>
      </c>
      <c r="P49" s="12">
        <v>5.4768864717878998</v>
      </c>
      <c r="Q49" s="13">
        <v>4.993530813755533</v>
      </c>
    </row>
  </sheetData>
  <phoneticPr fontId="4"/>
  <hyperlinks>
    <hyperlink ref="U2" r:id="rId1" xr:uid="{9F54D740-4E68-4C83-8DE0-8DD120EDA4B1}"/>
    <hyperlink ref="U3" r:id="rId2" xr:uid="{88263D01-0C7D-44B0-A011-3248F6AE9B9A}"/>
    <hyperlink ref="U4" r:id="rId3" xr:uid="{EB280176-09D0-4C79-B8E7-2AD6A2EA7733}"/>
  </hyperlinks>
  <pageMargins left="0.78700000000000003" right="0.78700000000000003" top="0.98399999999999999" bottom="0.98399999999999999" header="0.51200000000000001" footer="0.51200000000000001"/>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68E8-7250-4B67-B043-745E49964512}">
  <sheetPr>
    <tabColor rgb="FFFFFF00"/>
  </sheetPr>
  <dimension ref="A1:E64"/>
  <sheetViews>
    <sheetView workbookViewId="0">
      <selection activeCell="Q18" sqref="Q18"/>
    </sheetView>
  </sheetViews>
  <sheetFormatPr defaultRowHeight="13.5"/>
  <cols>
    <col min="1" max="1" width="9" style="14" customWidth="1"/>
    <col min="2" max="2" width="9" style="15"/>
    <col min="3" max="16384" width="9" style="14"/>
  </cols>
  <sheetData>
    <row r="1" spans="1:5" ht="18.75">
      <c r="C1" s="14" t="s">
        <v>70</v>
      </c>
      <c r="E1" s="16" t="s">
        <v>71</v>
      </c>
    </row>
    <row r="2" spans="1:5">
      <c r="C2" s="14" t="s">
        <v>72</v>
      </c>
      <c r="E2" s="8" t="s">
        <v>74</v>
      </c>
    </row>
    <row r="3" spans="1:5" ht="18.75">
      <c r="A3" s="14">
        <v>1955</v>
      </c>
      <c r="B3" s="15" t="s">
        <v>73</v>
      </c>
      <c r="C3" s="17">
        <v>3.4</v>
      </c>
      <c r="E3" s="16" t="s">
        <v>76</v>
      </c>
    </row>
    <row r="4" spans="1:5">
      <c r="A4" s="14">
        <v>1956</v>
      </c>
      <c r="B4" s="15">
        <v>31</v>
      </c>
      <c r="C4" s="17">
        <v>3.1</v>
      </c>
      <c r="E4" s="8" t="s">
        <v>20</v>
      </c>
    </row>
    <row r="5" spans="1:5">
      <c r="A5" s="14">
        <v>1957</v>
      </c>
      <c r="B5" s="15">
        <v>32</v>
      </c>
      <c r="C5" s="17">
        <v>2.9</v>
      </c>
    </row>
    <row r="6" spans="1:5">
      <c r="A6" s="14">
        <v>1958</v>
      </c>
      <c r="B6" s="15">
        <v>33</v>
      </c>
      <c r="C6" s="17">
        <v>2.9</v>
      </c>
      <c r="E6" s="18"/>
    </row>
    <row r="7" spans="1:5">
      <c r="A7" s="14">
        <v>1959</v>
      </c>
      <c r="B7" s="15">
        <v>34</v>
      </c>
      <c r="C7" s="17">
        <v>3</v>
      </c>
    </row>
    <row r="8" spans="1:5">
      <c r="A8" s="14">
        <v>1960</v>
      </c>
      <c r="B8" s="15">
        <v>35</v>
      </c>
      <c r="C8" s="17">
        <v>3.2</v>
      </c>
    </row>
    <row r="9" spans="1:5">
      <c r="A9" s="14">
        <v>1961</v>
      </c>
      <c r="B9" s="15">
        <v>36</v>
      </c>
      <c r="C9" s="17">
        <v>3.5</v>
      </c>
    </row>
    <row r="10" spans="1:5">
      <c r="A10" s="14">
        <v>1962</v>
      </c>
      <c r="B10" s="15">
        <v>37</v>
      </c>
      <c r="C10" s="17">
        <v>3.1</v>
      </c>
    </row>
    <row r="11" spans="1:5">
      <c r="A11" s="14">
        <v>1963</v>
      </c>
      <c r="B11" s="15">
        <v>38</v>
      </c>
      <c r="C11" s="17">
        <v>2.8</v>
      </c>
    </row>
    <row r="12" spans="1:5">
      <c r="A12" s="14">
        <v>1964</v>
      </c>
      <c r="B12" s="15">
        <v>39</v>
      </c>
      <c r="C12" s="17">
        <v>2.4</v>
      </c>
    </row>
    <row r="13" spans="1:5">
      <c r="A13" s="14">
        <v>1965</v>
      </c>
      <c r="B13" s="15">
        <v>40</v>
      </c>
      <c r="C13" s="17">
        <v>2.5</v>
      </c>
    </row>
    <row r="14" spans="1:5">
      <c r="A14" s="14">
        <v>1966</v>
      </c>
      <c r="B14" s="15">
        <v>41</v>
      </c>
      <c r="C14" s="17">
        <v>2.7</v>
      </c>
    </row>
    <row r="15" spans="1:5">
      <c r="A15" s="14">
        <v>1967</v>
      </c>
      <c r="B15" s="15">
        <v>42</v>
      </c>
      <c r="C15" s="17">
        <v>2.8</v>
      </c>
    </row>
    <row r="16" spans="1:5">
      <c r="A16" s="14">
        <v>1968</v>
      </c>
      <c r="B16" s="15">
        <v>43</v>
      </c>
      <c r="C16" s="17">
        <v>3</v>
      </c>
    </row>
    <row r="17" spans="1:3">
      <c r="A17" s="14">
        <v>1969</v>
      </c>
      <c r="B17" s="15">
        <v>44</v>
      </c>
      <c r="C17" s="17">
        <v>3.1</v>
      </c>
    </row>
    <row r="18" spans="1:3">
      <c r="A18" s="14">
        <v>1970</v>
      </c>
      <c r="B18" s="15">
        <v>45</v>
      </c>
      <c r="C18" s="17">
        <v>3.2</v>
      </c>
    </row>
    <row r="19" spans="1:3">
      <c r="A19" s="14">
        <v>1971</v>
      </c>
      <c r="B19" s="15">
        <v>46</v>
      </c>
      <c r="C19" s="17">
        <v>3.4</v>
      </c>
    </row>
    <row r="20" spans="1:3">
      <c r="A20" s="14">
        <v>1972</v>
      </c>
      <c r="B20" s="15">
        <v>47</v>
      </c>
      <c r="C20" s="17">
        <v>3.4</v>
      </c>
    </row>
    <row r="21" spans="1:3">
      <c r="A21" s="14">
        <v>1973</v>
      </c>
      <c r="B21" s="15">
        <v>48</v>
      </c>
      <c r="C21" s="17">
        <v>3.3</v>
      </c>
    </row>
    <row r="22" spans="1:3">
      <c r="A22" s="14">
        <v>1974</v>
      </c>
      <c r="B22" s="15">
        <v>49</v>
      </c>
      <c r="C22" s="17">
        <v>3.1</v>
      </c>
    </row>
    <row r="23" spans="1:3">
      <c r="A23" s="14">
        <v>1975</v>
      </c>
      <c r="B23" s="15">
        <v>50</v>
      </c>
      <c r="C23" s="17">
        <v>3.1</v>
      </c>
    </row>
    <row r="24" spans="1:3">
      <c r="A24" s="14">
        <v>1976</v>
      </c>
      <c r="B24" s="15">
        <v>51</v>
      </c>
      <c r="C24" s="17">
        <v>3.4</v>
      </c>
    </row>
    <row r="25" spans="1:3">
      <c r="A25" s="14">
        <v>1977</v>
      </c>
      <c r="B25" s="15">
        <v>52</v>
      </c>
      <c r="C25" s="17">
        <v>3.5</v>
      </c>
    </row>
    <row r="26" spans="1:3">
      <c r="A26" s="14">
        <v>1978</v>
      </c>
      <c r="B26" s="15">
        <v>53</v>
      </c>
      <c r="C26" s="17">
        <v>3.9</v>
      </c>
    </row>
    <row r="27" spans="1:3">
      <c r="A27" s="14">
        <v>1979</v>
      </c>
      <c r="B27" s="15">
        <v>54</v>
      </c>
      <c r="C27" s="17">
        <v>4.3</v>
      </c>
    </row>
    <row r="28" spans="1:3">
      <c r="A28" s="14">
        <v>1980</v>
      </c>
      <c r="B28" s="15">
        <v>55</v>
      </c>
      <c r="C28" s="17">
        <v>4.7</v>
      </c>
    </row>
    <row r="29" spans="1:3">
      <c r="A29" s="14">
        <v>1981</v>
      </c>
      <c r="B29" s="15">
        <v>56</v>
      </c>
      <c r="C29" s="17">
        <v>5.5</v>
      </c>
    </row>
    <row r="30" spans="1:3">
      <c r="A30" s="14">
        <v>1982</v>
      </c>
      <c r="B30" s="15">
        <v>57</v>
      </c>
      <c r="C30" s="17">
        <v>6</v>
      </c>
    </row>
    <row r="31" spans="1:3">
      <c r="A31" s="14">
        <v>1983</v>
      </c>
      <c r="B31" s="15">
        <v>58</v>
      </c>
      <c r="C31" s="17">
        <v>6.1</v>
      </c>
    </row>
    <row r="32" spans="1:3">
      <c r="A32" s="14">
        <v>1984</v>
      </c>
      <c r="B32" s="15">
        <v>59</v>
      </c>
      <c r="C32" s="17">
        <v>6.5</v>
      </c>
    </row>
    <row r="33" spans="1:3">
      <c r="A33" s="14">
        <v>1985</v>
      </c>
      <c r="B33" s="15">
        <v>60</v>
      </c>
      <c r="C33" s="17">
        <v>6.4</v>
      </c>
    </row>
    <row r="34" spans="1:3">
      <c r="A34" s="14">
        <v>1986</v>
      </c>
      <c r="B34" s="15">
        <v>61</v>
      </c>
      <c r="C34" s="17">
        <v>6.1</v>
      </c>
    </row>
    <row r="35" spans="1:3">
      <c r="A35" s="14">
        <v>1987</v>
      </c>
      <c r="B35" s="15">
        <v>62</v>
      </c>
      <c r="C35" s="17">
        <v>5.8</v>
      </c>
    </row>
    <row r="36" spans="1:3">
      <c r="A36" s="14">
        <v>1988</v>
      </c>
      <c r="B36" s="15">
        <v>63</v>
      </c>
      <c r="C36" s="17">
        <v>5.9</v>
      </c>
    </row>
    <row r="37" spans="1:3">
      <c r="A37" s="14">
        <v>1989</v>
      </c>
      <c r="B37" s="15" t="s">
        <v>75</v>
      </c>
      <c r="C37" s="17">
        <v>6.1</v>
      </c>
    </row>
    <row r="38" spans="1:3">
      <c r="A38" s="14">
        <v>1990</v>
      </c>
      <c r="B38" s="15">
        <v>2</v>
      </c>
      <c r="C38" s="17">
        <v>6.6</v>
      </c>
    </row>
    <row r="39" spans="1:3">
      <c r="A39" s="14">
        <v>1991</v>
      </c>
      <c r="B39" s="15">
        <v>3</v>
      </c>
      <c r="C39" s="17">
        <v>6.9</v>
      </c>
    </row>
    <row r="40" spans="1:3">
      <c r="A40" s="14">
        <v>1992</v>
      </c>
      <c r="B40" s="15">
        <v>4</v>
      </c>
      <c r="C40" s="17">
        <v>6.8</v>
      </c>
    </row>
    <row r="41" spans="1:3">
      <c r="A41" s="14">
        <v>1993</v>
      </c>
      <c r="B41" s="15">
        <v>5</v>
      </c>
      <c r="C41" s="17">
        <v>6.6</v>
      </c>
    </row>
    <row r="42" spans="1:3">
      <c r="A42" s="14">
        <v>1994</v>
      </c>
      <c r="B42" s="15">
        <v>6</v>
      </c>
      <c r="C42" s="17">
        <v>6.4</v>
      </c>
    </row>
    <row r="43" spans="1:3">
      <c r="A43" s="14">
        <v>1995</v>
      </c>
      <c r="B43" s="15">
        <v>7</v>
      </c>
      <c r="C43" s="17">
        <v>6.2</v>
      </c>
    </row>
    <row r="44" spans="1:3">
      <c r="A44" s="14">
        <v>1996</v>
      </c>
      <c r="B44" s="15">
        <v>8</v>
      </c>
      <c r="C44" s="17">
        <v>7</v>
      </c>
    </row>
    <row r="45" spans="1:3">
      <c r="A45" s="14">
        <v>1997</v>
      </c>
      <c r="B45" s="15">
        <v>9</v>
      </c>
      <c r="C45" s="17">
        <v>7.9</v>
      </c>
    </row>
    <row r="46" spans="1:3">
      <c r="A46" s="14">
        <v>1998</v>
      </c>
      <c r="B46" s="15">
        <v>10</v>
      </c>
      <c r="C46" s="17">
        <v>9.1</v>
      </c>
    </row>
    <row r="47" spans="1:3">
      <c r="A47" s="14">
        <v>1999</v>
      </c>
      <c r="B47" s="15">
        <v>11</v>
      </c>
      <c r="C47" s="17">
        <v>10.6</v>
      </c>
    </row>
    <row r="48" spans="1:3">
      <c r="A48" s="14">
        <v>2000</v>
      </c>
      <c r="B48" s="15">
        <v>12</v>
      </c>
      <c r="C48" s="17">
        <v>12.1</v>
      </c>
    </row>
    <row r="49" spans="1:3">
      <c r="A49" s="14">
        <v>2001</v>
      </c>
      <c r="B49" s="15">
        <v>13</v>
      </c>
      <c r="C49" s="19">
        <v>13.02</v>
      </c>
    </row>
    <row r="50" spans="1:3">
      <c r="A50" s="14">
        <v>2002</v>
      </c>
      <c r="B50" s="15">
        <v>14</v>
      </c>
      <c r="C50" s="17">
        <v>12.8</v>
      </c>
    </row>
    <row r="51" spans="1:3">
      <c r="A51" s="14">
        <v>2003</v>
      </c>
      <c r="B51" s="20">
        <v>15</v>
      </c>
      <c r="C51" s="14">
        <v>11.9</v>
      </c>
    </row>
    <row r="52" spans="1:3">
      <c r="A52" s="14">
        <v>2004</v>
      </c>
      <c r="B52" s="15">
        <v>16</v>
      </c>
      <c r="C52" s="14">
        <v>10.5</v>
      </c>
    </row>
    <row r="53" spans="1:3">
      <c r="A53" s="14">
        <v>2005</v>
      </c>
      <c r="B53" s="15">
        <v>17</v>
      </c>
      <c r="C53" s="14">
        <v>9.4</v>
      </c>
    </row>
    <row r="54" spans="1:3">
      <c r="A54" s="14">
        <v>2006</v>
      </c>
      <c r="B54" s="15">
        <v>18</v>
      </c>
      <c r="C54" s="21">
        <v>8.6999999999999993</v>
      </c>
    </row>
    <row r="55" spans="1:3">
      <c r="A55" s="14">
        <v>2007</v>
      </c>
      <c r="B55" s="15">
        <v>19</v>
      </c>
      <c r="C55" s="14">
        <v>7.8</v>
      </c>
    </row>
    <row r="56" spans="1:3">
      <c r="A56" s="14">
        <v>2008</v>
      </c>
      <c r="B56" s="15">
        <v>20</v>
      </c>
      <c r="C56" s="14">
        <v>7.6</v>
      </c>
    </row>
    <row r="57" spans="1:3">
      <c r="A57" s="14">
        <v>2009</v>
      </c>
      <c r="B57" s="15">
        <v>21</v>
      </c>
      <c r="C57" s="22">
        <v>7.0947403910991236</v>
      </c>
    </row>
    <row r="58" spans="1:3">
      <c r="A58" s="14">
        <v>2010</v>
      </c>
      <c r="B58" s="15">
        <v>22</v>
      </c>
      <c r="C58" s="22">
        <v>6.9622387053270396</v>
      </c>
    </row>
    <row r="59" spans="1:3">
      <c r="A59" s="14">
        <v>2011</v>
      </c>
      <c r="B59" s="15">
        <v>23</v>
      </c>
      <c r="C59" s="22">
        <v>6.9202163624070314</v>
      </c>
    </row>
    <row r="60" spans="1:3">
      <c r="A60" s="14">
        <v>2012</v>
      </c>
      <c r="B60" s="15">
        <v>24</v>
      </c>
      <c r="C60" s="23">
        <v>7.0078018995929447</v>
      </c>
    </row>
    <row r="61" spans="1:3">
      <c r="A61" s="14">
        <v>2013</v>
      </c>
      <c r="B61" s="15">
        <v>25</v>
      </c>
      <c r="C61" s="23">
        <v>6.5668249660787001</v>
      </c>
    </row>
    <row r="62" spans="1:3">
      <c r="A62" s="14">
        <v>2014</v>
      </c>
      <c r="B62" s="15">
        <v>26</v>
      </c>
      <c r="C62" s="14">
        <v>6.1</v>
      </c>
    </row>
    <row r="63" spans="1:3" ht="14.25">
      <c r="A63" s="14">
        <v>2015</v>
      </c>
      <c r="B63" s="15">
        <v>27</v>
      </c>
      <c r="C63" s="24">
        <v>5.4768864717878998</v>
      </c>
    </row>
    <row r="64" spans="1:3">
      <c r="A64" s="14">
        <v>2016</v>
      </c>
      <c r="B64" s="15">
        <v>28</v>
      </c>
      <c r="C64" s="22">
        <v>5</v>
      </c>
    </row>
  </sheetData>
  <phoneticPr fontId="4"/>
  <hyperlinks>
    <hyperlink ref="E4" r:id="rId1" xr:uid="{9B764466-962A-4632-9526-43B78EEDEA43}"/>
    <hyperlink ref="E2" r:id="rId2" xr:uid="{DF21B56B-FA42-44ED-A7C4-8A25764C458E}"/>
  </hyperlinks>
  <pageMargins left="0.78700000000000003" right="0.78700000000000003" top="0.98399999999999999" bottom="0.98399999999999999" header="0.51200000000000001" footer="0.51200000000000001"/>
  <pageSetup paperSize="9" orientation="portrait"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038B8-0ACE-4F3E-86D9-2C04B808D21C}">
  <sheetPr>
    <tabColor rgb="FFFFFF00"/>
  </sheetPr>
  <dimension ref="A1:E64"/>
  <sheetViews>
    <sheetView zoomScale="95" zoomScaleNormal="95" workbookViewId="0">
      <selection activeCell="S21" sqref="S21"/>
    </sheetView>
  </sheetViews>
  <sheetFormatPr defaultRowHeight="13.5"/>
  <cols>
    <col min="1" max="1" width="9" style="14" customWidth="1"/>
    <col min="2" max="2" width="19.375" style="14" bestFit="1" customWidth="1"/>
    <col min="3" max="3" width="13" style="25" bestFit="1" customWidth="1"/>
    <col min="4" max="16384" width="9" style="14"/>
  </cols>
  <sheetData>
    <row r="1" spans="1:5" ht="18.75">
      <c r="B1" s="14" t="s">
        <v>70</v>
      </c>
      <c r="D1" s="16"/>
    </row>
    <row r="2" spans="1:5" ht="18.75">
      <c r="A2" s="29"/>
      <c r="B2" s="30" t="s">
        <v>79</v>
      </c>
      <c r="C2" s="31" t="s">
        <v>80</v>
      </c>
      <c r="D2" s="8"/>
      <c r="E2" s="16" t="s">
        <v>81</v>
      </c>
    </row>
    <row r="3" spans="1:5">
      <c r="A3" s="29">
        <v>1955</v>
      </c>
      <c r="B3" s="32">
        <v>3.4</v>
      </c>
      <c r="C3" s="33"/>
      <c r="E3" s="8" t="s">
        <v>82</v>
      </c>
    </row>
    <row r="4" spans="1:5">
      <c r="A4" s="29">
        <v>1956</v>
      </c>
      <c r="B4" s="32">
        <v>3.1</v>
      </c>
      <c r="C4" s="33"/>
    </row>
    <row r="5" spans="1:5">
      <c r="A5" s="29">
        <v>1957</v>
      </c>
      <c r="B5" s="32">
        <v>2.9</v>
      </c>
      <c r="C5" s="33"/>
      <c r="D5" s="8"/>
    </row>
    <row r="6" spans="1:5">
      <c r="A6" s="29">
        <v>1958</v>
      </c>
      <c r="B6" s="32">
        <v>2.9</v>
      </c>
      <c r="C6" s="33"/>
    </row>
    <row r="7" spans="1:5">
      <c r="A7" s="29">
        <v>1959</v>
      </c>
      <c r="B7" s="32">
        <v>3</v>
      </c>
      <c r="C7" s="33"/>
    </row>
    <row r="8" spans="1:5">
      <c r="A8" s="29">
        <v>1960</v>
      </c>
      <c r="B8" s="32">
        <v>3.2</v>
      </c>
      <c r="C8" s="33"/>
    </row>
    <row r="9" spans="1:5">
      <c r="A9" s="29">
        <v>1961</v>
      </c>
      <c r="B9" s="32">
        <v>3.5</v>
      </c>
      <c r="C9" s="33"/>
    </row>
    <row r="10" spans="1:5">
      <c r="A10" s="29">
        <v>1962</v>
      </c>
      <c r="B10" s="32">
        <v>3.1</v>
      </c>
      <c r="C10" s="33"/>
    </row>
    <row r="11" spans="1:5">
      <c r="A11" s="29">
        <v>1963</v>
      </c>
      <c r="B11" s="32">
        <v>2.8</v>
      </c>
      <c r="C11" s="33"/>
    </row>
    <row r="12" spans="1:5">
      <c r="A12" s="29">
        <v>1964</v>
      </c>
      <c r="B12" s="32">
        <v>2.4</v>
      </c>
      <c r="C12" s="33"/>
    </row>
    <row r="13" spans="1:5">
      <c r="A13" s="29">
        <v>1965</v>
      </c>
      <c r="B13" s="32">
        <v>2.5</v>
      </c>
      <c r="C13" s="33"/>
    </row>
    <row r="14" spans="1:5">
      <c r="A14" s="29">
        <v>1966</v>
      </c>
      <c r="B14" s="32">
        <v>2.7</v>
      </c>
      <c r="C14" s="33"/>
    </row>
    <row r="15" spans="1:5">
      <c r="A15" s="29">
        <v>1967</v>
      </c>
      <c r="B15" s="32">
        <v>2.8</v>
      </c>
      <c r="C15" s="33"/>
    </row>
    <row r="16" spans="1:5">
      <c r="A16" s="29">
        <v>1968</v>
      </c>
      <c r="B16" s="32">
        <v>3</v>
      </c>
      <c r="C16" s="33"/>
    </row>
    <row r="17" spans="1:3">
      <c r="A17" s="29">
        <v>1969</v>
      </c>
      <c r="B17" s="32">
        <v>3.1</v>
      </c>
      <c r="C17" s="33"/>
    </row>
    <row r="18" spans="1:3">
      <c r="A18" s="29">
        <v>1970</v>
      </c>
      <c r="B18" s="32">
        <v>3.2</v>
      </c>
      <c r="C18" s="33"/>
    </row>
    <row r="19" spans="1:3">
      <c r="A19" s="29">
        <v>1971</v>
      </c>
      <c r="B19" s="32">
        <v>3.4</v>
      </c>
      <c r="C19" s="33"/>
    </row>
    <row r="20" spans="1:3">
      <c r="A20" s="29">
        <v>1972</v>
      </c>
      <c r="B20" s="32">
        <v>3.4</v>
      </c>
      <c r="C20" s="33"/>
    </row>
    <row r="21" spans="1:3">
      <c r="A21" s="29">
        <v>1973</v>
      </c>
      <c r="B21" s="32">
        <v>3.3</v>
      </c>
      <c r="C21" s="33"/>
    </row>
    <row r="22" spans="1:3">
      <c r="A22" s="29">
        <v>1974</v>
      </c>
      <c r="B22" s="32">
        <v>3.1</v>
      </c>
      <c r="C22" s="33"/>
    </row>
    <row r="23" spans="1:3">
      <c r="A23" s="29">
        <v>1975</v>
      </c>
      <c r="B23" s="32">
        <v>3.1</v>
      </c>
      <c r="C23" s="33"/>
    </row>
    <row r="24" spans="1:3">
      <c r="A24" s="29">
        <v>1976</v>
      </c>
      <c r="B24" s="32">
        <v>3.4</v>
      </c>
      <c r="C24" s="33"/>
    </row>
    <row r="25" spans="1:3">
      <c r="A25" s="29">
        <v>1977</v>
      </c>
      <c r="B25" s="32">
        <v>3.5</v>
      </c>
      <c r="C25" s="33"/>
    </row>
    <row r="26" spans="1:3">
      <c r="A26" s="29">
        <v>1978</v>
      </c>
      <c r="B26" s="32">
        <v>3.9</v>
      </c>
      <c r="C26" s="33"/>
    </row>
    <row r="27" spans="1:3">
      <c r="A27" s="29">
        <v>1979</v>
      </c>
      <c r="B27" s="32">
        <v>4.3</v>
      </c>
      <c r="C27" s="33"/>
    </row>
    <row r="28" spans="1:3">
      <c r="A28" s="29">
        <v>1980</v>
      </c>
      <c r="B28" s="32">
        <v>4.7</v>
      </c>
      <c r="C28" s="33"/>
    </row>
    <row r="29" spans="1:3">
      <c r="A29" s="29">
        <v>1981</v>
      </c>
      <c r="B29" s="32">
        <v>5.5</v>
      </c>
      <c r="C29" s="33"/>
    </row>
    <row r="30" spans="1:3">
      <c r="A30" s="29">
        <v>1982</v>
      </c>
      <c r="B30" s="32">
        <v>6</v>
      </c>
      <c r="C30" s="33"/>
    </row>
    <row r="31" spans="1:3">
      <c r="A31" s="29">
        <v>1983</v>
      </c>
      <c r="B31" s="32">
        <v>6.1</v>
      </c>
      <c r="C31" s="33"/>
    </row>
    <row r="32" spans="1:3">
      <c r="A32" s="29">
        <v>1984</v>
      </c>
      <c r="B32" s="32">
        <v>6.5</v>
      </c>
      <c r="C32" s="33"/>
    </row>
    <row r="33" spans="1:3">
      <c r="A33" s="29">
        <v>1985</v>
      </c>
      <c r="B33" s="32">
        <v>6.4</v>
      </c>
      <c r="C33" s="33"/>
    </row>
    <row r="34" spans="1:3">
      <c r="A34" s="29">
        <v>1986</v>
      </c>
      <c r="B34" s="32">
        <v>6.1</v>
      </c>
      <c r="C34" s="33"/>
    </row>
    <row r="35" spans="1:3">
      <c r="A35" s="29">
        <v>1987</v>
      </c>
      <c r="B35" s="32">
        <v>5.8</v>
      </c>
      <c r="C35" s="33"/>
    </row>
    <row r="36" spans="1:3">
      <c r="A36" s="29">
        <v>1988</v>
      </c>
      <c r="B36" s="32">
        <v>5.9</v>
      </c>
      <c r="C36" s="33"/>
    </row>
    <row r="37" spans="1:3">
      <c r="A37" s="29">
        <v>1989</v>
      </c>
      <c r="B37" s="32">
        <v>6.1</v>
      </c>
      <c r="C37" s="33"/>
    </row>
    <row r="38" spans="1:3" ht="18.75">
      <c r="A38" s="29">
        <v>1990</v>
      </c>
      <c r="B38" s="32">
        <v>6.6</v>
      </c>
      <c r="C38" s="31"/>
    </row>
    <row r="39" spans="1:3" ht="18.75">
      <c r="A39" s="29">
        <v>1991</v>
      </c>
      <c r="B39" s="32">
        <v>6.9</v>
      </c>
      <c r="C39" s="34">
        <v>54172</v>
      </c>
    </row>
    <row r="40" spans="1:3" ht="18.75">
      <c r="A40" s="29">
        <v>1992</v>
      </c>
      <c r="B40" s="32">
        <v>6.8</v>
      </c>
      <c r="C40" s="34">
        <v>58421</v>
      </c>
    </row>
    <row r="41" spans="1:3" ht="18.75">
      <c r="A41" s="29">
        <v>1993</v>
      </c>
      <c r="B41" s="32">
        <v>6.6</v>
      </c>
      <c r="C41" s="34">
        <v>60039</v>
      </c>
    </row>
    <row r="42" spans="1:3" ht="18.75">
      <c r="A42" s="29">
        <v>1994</v>
      </c>
      <c r="B42" s="32">
        <v>6.4</v>
      </c>
      <c r="C42" s="34">
        <v>61663</v>
      </c>
    </row>
    <row r="43" spans="1:3" ht="18.75">
      <c r="A43" s="29">
        <v>1995</v>
      </c>
      <c r="B43" s="32">
        <v>6.2</v>
      </c>
      <c r="C43" s="34">
        <v>65022</v>
      </c>
    </row>
    <row r="44" spans="1:3" ht="18.75">
      <c r="A44" s="29">
        <v>1996</v>
      </c>
      <c r="B44" s="32">
        <v>7</v>
      </c>
      <c r="C44" s="34">
        <v>74853</v>
      </c>
    </row>
    <row r="45" spans="1:3" ht="18.75">
      <c r="A45" s="29">
        <v>1997</v>
      </c>
      <c r="B45" s="32">
        <v>7.9</v>
      </c>
      <c r="C45" s="34">
        <v>84701</v>
      </c>
    </row>
    <row r="46" spans="1:3" ht="18.75">
      <c r="A46" s="29">
        <v>1998</v>
      </c>
      <c r="B46" s="32">
        <v>9.1</v>
      </c>
      <c r="C46" s="34">
        <v>101675</v>
      </c>
    </row>
    <row r="47" spans="1:3" ht="18.75">
      <c r="A47" s="29">
        <v>1999</v>
      </c>
      <c r="B47" s="32">
        <v>10.6</v>
      </c>
      <c r="C47" s="34">
        <v>104180</v>
      </c>
    </row>
    <row r="48" spans="1:3" ht="18.75">
      <c r="A48" s="29">
        <v>2000</v>
      </c>
      <c r="B48" s="32">
        <v>12.1</v>
      </c>
      <c r="C48" s="34">
        <v>107913</v>
      </c>
    </row>
    <row r="49" spans="1:3" ht="18.75">
      <c r="A49" s="29">
        <v>2001</v>
      </c>
      <c r="B49" s="35">
        <v>13.02</v>
      </c>
      <c r="C49" s="34">
        <v>112211</v>
      </c>
    </row>
    <row r="50" spans="1:3" ht="18.75">
      <c r="A50" s="29">
        <v>2002</v>
      </c>
      <c r="B50" s="32">
        <v>12.8</v>
      </c>
      <c r="C50" s="34">
        <v>105383</v>
      </c>
    </row>
    <row r="51" spans="1:3" ht="18.75">
      <c r="A51" s="29">
        <v>2003</v>
      </c>
      <c r="B51" s="29">
        <v>11.9</v>
      </c>
      <c r="C51" s="34">
        <v>102149</v>
      </c>
    </row>
    <row r="52" spans="1:3" ht="18.75">
      <c r="A52" s="29">
        <v>2004</v>
      </c>
      <c r="B52" s="29">
        <v>10.5</v>
      </c>
      <c r="C52" s="34">
        <v>100040</v>
      </c>
    </row>
    <row r="53" spans="1:3" ht="18.75">
      <c r="A53" s="29">
        <v>2005</v>
      </c>
      <c r="B53" s="29">
        <v>9.4</v>
      </c>
      <c r="C53" s="34">
        <v>99578</v>
      </c>
    </row>
    <row r="54" spans="1:3" ht="18.75">
      <c r="A54" s="29">
        <v>2006</v>
      </c>
      <c r="B54" s="36">
        <v>8.6999999999999993</v>
      </c>
      <c r="C54" s="34">
        <v>103069</v>
      </c>
    </row>
    <row r="55" spans="1:3" ht="18.75">
      <c r="A55" s="29">
        <v>2007</v>
      </c>
      <c r="B55" s="29">
        <v>7.8</v>
      </c>
      <c r="C55" s="34">
        <v>105328</v>
      </c>
    </row>
    <row r="56" spans="1:3" ht="18.75">
      <c r="A56" s="29">
        <v>2008</v>
      </c>
      <c r="B56" s="29">
        <v>7.6</v>
      </c>
      <c r="C56" s="34">
        <v>104153</v>
      </c>
    </row>
    <row r="57" spans="1:3">
      <c r="A57" s="29">
        <v>2009</v>
      </c>
      <c r="B57" s="37">
        <v>7.0947403910991236</v>
      </c>
      <c r="C57" s="33">
        <v>100105</v>
      </c>
    </row>
    <row r="58" spans="1:3">
      <c r="A58" s="29">
        <v>2010</v>
      </c>
      <c r="B58" s="37">
        <v>6.9622387053270396</v>
      </c>
      <c r="C58" s="33">
        <v>97428</v>
      </c>
    </row>
    <row r="59" spans="1:3">
      <c r="A59" s="29">
        <v>2011</v>
      </c>
      <c r="B59" s="37">
        <v>6.9202163624070314</v>
      </c>
      <c r="C59" s="33">
        <v>94836</v>
      </c>
    </row>
    <row r="60" spans="1:3">
      <c r="A60" s="29">
        <v>2012</v>
      </c>
      <c r="B60" s="38">
        <v>7.0078018995929447</v>
      </c>
      <c r="C60" s="33">
        <v>91446</v>
      </c>
    </row>
    <row r="61" spans="1:3">
      <c r="A61" s="29">
        <v>2013</v>
      </c>
      <c r="B61" s="38">
        <v>6.5668249660787001</v>
      </c>
      <c r="C61" s="33">
        <v>95442</v>
      </c>
    </row>
    <row r="62" spans="1:3">
      <c r="A62" s="29">
        <v>2014</v>
      </c>
      <c r="B62" s="7">
        <v>6.0935153583617749</v>
      </c>
      <c r="C62" s="33">
        <v>97033</v>
      </c>
    </row>
    <row r="63" spans="1:3" ht="14.25">
      <c r="A63" s="29">
        <v>2015</v>
      </c>
      <c r="B63" s="39">
        <v>5.4768864717878998</v>
      </c>
      <c r="C63" s="33">
        <v>98408</v>
      </c>
    </row>
    <row r="64" spans="1:3">
      <c r="A64" s="29">
        <v>2016</v>
      </c>
      <c r="B64" s="37">
        <v>5</v>
      </c>
      <c r="C64" s="33">
        <v>103235</v>
      </c>
    </row>
  </sheetData>
  <phoneticPr fontId="4"/>
  <hyperlinks>
    <hyperlink ref="E3" r:id="rId1" xr:uid="{DAC49D2C-0424-43A3-BE52-0923A6DB070F}"/>
  </hyperlinks>
  <pageMargins left="0.78700000000000003" right="0.78700000000000003" top="0.98399999999999999" bottom="0.98399999999999999" header="0.51200000000000001" footer="0.51200000000000001"/>
  <pageSetup paperSize="9" orientation="portrait" horizontalDpi="300" verticalDpi="3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8636-ECD5-4185-8204-E570ADF87778}">
  <sheetPr>
    <tabColor rgb="FFFFFF00"/>
  </sheetPr>
  <dimension ref="A2:S87"/>
  <sheetViews>
    <sheetView workbookViewId="0">
      <selection activeCell="D43" sqref="D43"/>
    </sheetView>
  </sheetViews>
  <sheetFormatPr defaultRowHeight="13.5"/>
  <cols>
    <col min="1" max="1" width="9" style="14" customWidth="1"/>
    <col min="2" max="2" width="9" style="14"/>
    <col min="3" max="3" width="9" style="25"/>
    <col min="4" max="16384" width="9" style="14"/>
  </cols>
  <sheetData>
    <row r="2" spans="1:4" ht="18.75">
      <c r="B2" s="16" t="s">
        <v>83</v>
      </c>
      <c r="C2" s="26" t="s">
        <v>84</v>
      </c>
      <c r="D2" s="8"/>
    </row>
    <row r="3" spans="1:4">
      <c r="A3" s="14">
        <v>1955</v>
      </c>
      <c r="B3" s="17">
        <v>3.4</v>
      </c>
    </row>
    <row r="4" spans="1:4" ht="18.75">
      <c r="A4" s="14">
        <v>1956</v>
      </c>
      <c r="B4" s="17">
        <v>3.1</v>
      </c>
      <c r="D4" s="26" t="s">
        <v>85</v>
      </c>
    </row>
    <row r="5" spans="1:4">
      <c r="A5" s="14">
        <v>1957</v>
      </c>
      <c r="B5" s="17">
        <v>2.9</v>
      </c>
      <c r="D5" s="8" t="s">
        <v>86</v>
      </c>
    </row>
    <row r="6" spans="1:4">
      <c r="A6" s="14">
        <v>1958</v>
      </c>
      <c r="B6" s="17">
        <v>2.9</v>
      </c>
      <c r="D6" s="8" t="s">
        <v>87</v>
      </c>
    </row>
    <row r="7" spans="1:4">
      <c r="A7" s="14">
        <v>1959</v>
      </c>
      <c r="B7" s="17">
        <v>3</v>
      </c>
    </row>
    <row r="8" spans="1:4">
      <c r="A8" s="14">
        <v>1960</v>
      </c>
      <c r="B8" s="17">
        <v>3.2</v>
      </c>
    </row>
    <row r="9" spans="1:4">
      <c r="A9" s="14">
        <v>1961</v>
      </c>
      <c r="B9" s="17">
        <v>3.5</v>
      </c>
    </row>
    <row r="10" spans="1:4">
      <c r="A10" s="14">
        <v>1962</v>
      </c>
      <c r="B10" s="17">
        <v>3.1</v>
      </c>
    </row>
    <row r="11" spans="1:4">
      <c r="A11" s="14">
        <v>1963</v>
      </c>
      <c r="B11" s="17">
        <v>2.8</v>
      </c>
    </row>
    <row r="12" spans="1:4">
      <c r="A12" s="14">
        <v>1964</v>
      </c>
      <c r="B12" s="17">
        <v>2.4</v>
      </c>
    </row>
    <row r="13" spans="1:4">
      <c r="A13" s="14">
        <v>1965</v>
      </c>
      <c r="B13" s="17">
        <v>2.5</v>
      </c>
    </row>
    <row r="14" spans="1:4">
      <c r="A14" s="14">
        <v>1966</v>
      </c>
      <c r="B14" s="17">
        <v>2.7</v>
      </c>
    </row>
    <row r="15" spans="1:4">
      <c r="A15" s="14">
        <v>1967</v>
      </c>
      <c r="B15" s="17">
        <v>2.8</v>
      </c>
    </row>
    <row r="16" spans="1:4">
      <c r="A16" s="14">
        <v>1968</v>
      </c>
      <c r="B16" s="17">
        <v>3</v>
      </c>
    </row>
    <row r="17" spans="1:2">
      <c r="A17" s="14">
        <v>1969</v>
      </c>
      <c r="B17" s="17">
        <v>3.1</v>
      </c>
    </row>
    <row r="18" spans="1:2">
      <c r="A18" s="14">
        <v>1970</v>
      </c>
      <c r="B18" s="17">
        <v>3.2</v>
      </c>
    </row>
    <row r="19" spans="1:2">
      <c r="A19" s="14">
        <v>1971</v>
      </c>
      <c r="B19" s="17">
        <v>3.4</v>
      </c>
    </row>
    <row r="20" spans="1:2">
      <c r="A20" s="14">
        <v>1972</v>
      </c>
      <c r="B20" s="17">
        <v>3.4</v>
      </c>
    </row>
    <row r="21" spans="1:2">
      <c r="A21" s="14">
        <v>1973</v>
      </c>
      <c r="B21" s="17">
        <v>3.3</v>
      </c>
    </row>
    <row r="22" spans="1:2">
      <c r="A22" s="14">
        <v>1974</v>
      </c>
      <c r="B22" s="17">
        <v>3.1</v>
      </c>
    </row>
    <row r="23" spans="1:2">
      <c r="A23" s="14">
        <v>1975</v>
      </c>
      <c r="B23" s="17">
        <v>3.1</v>
      </c>
    </row>
    <row r="24" spans="1:2">
      <c r="A24" s="14">
        <v>1976</v>
      </c>
      <c r="B24" s="17">
        <v>3.4</v>
      </c>
    </row>
    <row r="25" spans="1:2">
      <c r="A25" s="14">
        <v>1977</v>
      </c>
      <c r="B25" s="17">
        <v>3.5</v>
      </c>
    </row>
    <row r="26" spans="1:2">
      <c r="A26" s="14">
        <v>1978</v>
      </c>
      <c r="B26" s="17">
        <v>3.9</v>
      </c>
    </row>
    <row r="27" spans="1:2">
      <c r="A27" s="14">
        <v>1979</v>
      </c>
      <c r="B27" s="17">
        <v>4.3</v>
      </c>
    </row>
    <row r="28" spans="1:2">
      <c r="A28" s="14">
        <v>1980</v>
      </c>
      <c r="B28" s="17">
        <v>4.7</v>
      </c>
    </row>
    <row r="29" spans="1:2">
      <c r="A29" s="14">
        <v>1981</v>
      </c>
      <c r="B29" s="17">
        <v>5.5</v>
      </c>
    </row>
    <row r="30" spans="1:2">
      <c r="A30" s="14">
        <v>1982</v>
      </c>
      <c r="B30" s="17">
        <v>6</v>
      </c>
    </row>
    <row r="31" spans="1:2">
      <c r="A31" s="14">
        <v>1983</v>
      </c>
      <c r="B31" s="17">
        <v>6.1</v>
      </c>
    </row>
    <row r="32" spans="1:2">
      <c r="A32" s="14">
        <v>1984</v>
      </c>
      <c r="B32" s="17">
        <v>6.5</v>
      </c>
    </row>
    <row r="33" spans="1:3">
      <c r="A33" s="14">
        <v>1985</v>
      </c>
      <c r="B33" s="17">
        <v>6.4</v>
      </c>
    </row>
    <row r="34" spans="1:3">
      <c r="A34" s="14">
        <v>1986</v>
      </c>
      <c r="B34" s="17">
        <v>6.1</v>
      </c>
    </row>
    <row r="35" spans="1:3">
      <c r="A35" s="14">
        <v>1987</v>
      </c>
      <c r="B35" s="17">
        <v>5.8</v>
      </c>
    </row>
    <row r="36" spans="1:3">
      <c r="A36" s="14">
        <v>1988</v>
      </c>
      <c r="B36" s="17">
        <v>5.9</v>
      </c>
    </row>
    <row r="37" spans="1:3">
      <c r="A37" s="14">
        <v>1989</v>
      </c>
      <c r="B37" s="17">
        <v>6.1</v>
      </c>
    </row>
    <row r="38" spans="1:3" ht="18.75">
      <c r="A38" s="14">
        <v>1990</v>
      </c>
      <c r="B38" s="17">
        <v>6.6</v>
      </c>
      <c r="C38" s="26">
        <v>1101</v>
      </c>
    </row>
    <row r="39" spans="1:3" ht="18.75">
      <c r="A39" s="14">
        <v>1991</v>
      </c>
      <c r="B39" s="17">
        <v>6.9</v>
      </c>
      <c r="C39" s="26">
        <v>1171</v>
      </c>
    </row>
    <row r="40" spans="1:3" ht="18.75">
      <c r="A40" s="14">
        <v>1992</v>
      </c>
      <c r="B40" s="17">
        <v>6.8</v>
      </c>
      <c r="C40" s="26">
        <v>1372</v>
      </c>
    </row>
    <row r="41" spans="1:3" ht="18.75">
      <c r="A41" s="14">
        <v>1993</v>
      </c>
      <c r="B41" s="17">
        <v>6.6</v>
      </c>
      <c r="C41" s="26">
        <v>1611</v>
      </c>
    </row>
    <row r="42" spans="1:3" ht="18.75">
      <c r="A42" s="14">
        <v>1994</v>
      </c>
      <c r="B42" s="17">
        <v>6.4</v>
      </c>
      <c r="C42" s="26">
        <v>1961</v>
      </c>
    </row>
    <row r="43" spans="1:3" ht="18.75">
      <c r="A43" s="14">
        <v>1995</v>
      </c>
      <c r="B43" s="17">
        <v>6.2</v>
      </c>
      <c r="C43" s="26">
        <v>2722</v>
      </c>
    </row>
    <row r="44" spans="1:3" ht="18.75">
      <c r="A44" s="14">
        <v>1996</v>
      </c>
      <c r="B44" s="17">
        <v>7</v>
      </c>
      <c r="C44" s="26">
        <v>4102</v>
      </c>
    </row>
    <row r="45" spans="1:3" ht="18.75">
      <c r="A45" s="14">
        <v>1997</v>
      </c>
      <c r="B45" s="17">
        <v>7.9</v>
      </c>
      <c r="C45" s="26">
        <v>5352</v>
      </c>
    </row>
    <row r="46" spans="1:3" ht="18.75">
      <c r="A46" s="14">
        <v>1998</v>
      </c>
      <c r="B46" s="17">
        <v>9.1</v>
      </c>
      <c r="C46" s="26">
        <v>6932</v>
      </c>
    </row>
    <row r="47" spans="1:3" ht="18.75">
      <c r="A47" s="14">
        <v>1999</v>
      </c>
      <c r="B47" s="17">
        <v>10.6</v>
      </c>
      <c r="C47" s="26">
        <v>11631</v>
      </c>
    </row>
    <row r="48" spans="1:3" ht="18.75">
      <c r="A48" s="14">
        <v>2000</v>
      </c>
      <c r="B48" s="17">
        <v>12.1</v>
      </c>
      <c r="C48" s="26">
        <v>17725</v>
      </c>
    </row>
    <row r="49" spans="1:3" ht="18.75">
      <c r="A49" s="14">
        <v>2001</v>
      </c>
      <c r="B49" s="19">
        <v>13.02</v>
      </c>
      <c r="C49" s="26">
        <v>23274</v>
      </c>
    </row>
    <row r="50" spans="1:3" ht="18.75">
      <c r="A50" s="14">
        <v>2002</v>
      </c>
      <c r="B50" s="17">
        <v>12.8</v>
      </c>
      <c r="C50" s="26">
        <v>23738</v>
      </c>
    </row>
    <row r="51" spans="1:3" ht="18.75">
      <c r="A51" s="14">
        <v>2003</v>
      </c>
      <c r="B51" s="14">
        <v>11.9</v>
      </c>
      <c r="C51" s="26">
        <v>26569</v>
      </c>
    </row>
    <row r="52" spans="1:3" ht="18.75">
      <c r="A52" s="14">
        <v>2004</v>
      </c>
      <c r="B52" s="14">
        <v>10.5</v>
      </c>
      <c r="C52" s="26">
        <v>33408</v>
      </c>
    </row>
    <row r="53" spans="1:3" ht="18.75">
      <c r="A53" s="14">
        <v>2005</v>
      </c>
      <c r="B53" s="14">
        <v>9.4</v>
      </c>
      <c r="C53" s="26">
        <v>34472</v>
      </c>
    </row>
    <row r="54" spans="1:3" ht="18.75">
      <c r="A54" s="14">
        <v>2006</v>
      </c>
      <c r="B54" s="21">
        <v>8.6999999999999993</v>
      </c>
      <c r="C54" s="26">
        <v>37323</v>
      </c>
    </row>
    <row r="55" spans="1:3" ht="18.75">
      <c r="A55" s="14">
        <v>2007</v>
      </c>
      <c r="B55" s="14">
        <v>7.8</v>
      </c>
      <c r="C55" s="26">
        <v>40639</v>
      </c>
    </row>
    <row r="56" spans="1:3">
      <c r="A56" s="14">
        <v>2008</v>
      </c>
      <c r="B56" s="14">
        <v>7.6</v>
      </c>
      <c r="C56" s="25">
        <v>42664</v>
      </c>
    </row>
    <row r="57" spans="1:3">
      <c r="A57" s="14">
        <v>2009</v>
      </c>
      <c r="B57" s="22">
        <v>7.0947403910991236</v>
      </c>
      <c r="C57" s="25">
        <v>44211</v>
      </c>
    </row>
    <row r="58" spans="1:3">
      <c r="A58" s="14">
        <v>2010</v>
      </c>
      <c r="B58" s="22">
        <v>6.9622387053270396</v>
      </c>
      <c r="C58" s="25">
        <v>56384</v>
      </c>
    </row>
    <row r="59" spans="1:3">
      <c r="A59" s="14">
        <v>2011</v>
      </c>
      <c r="B59" s="22">
        <v>6.9202163624070314</v>
      </c>
      <c r="C59" s="14">
        <v>59919</v>
      </c>
    </row>
    <row r="60" spans="1:3">
      <c r="A60" s="14">
        <v>2012</v>
      </c>
      <c r="B60" s="40">
        <v>7.0078018995929447</v>
      </c>
      <c r="C60" s="14">
        <v>66701</v>
      </c>
    </row>
    <row r="61" spans="1:3">
      <c r="A61" s="14">
        <v>2013</v>
      </c>
      <c r="B61" s="41">
        <v>6.5668249660787001</v>
      </c>
      <c r="C61" s="14">
        <v>73802</v>
      </c>
    </row>
    <row r="62" spans="1:3">
      <c r="A62" s="14">
        <v>2014</v>
      </c>
      <c r="B62" s="14">
        <v>6.1</v>
      </c>
      <c r="C62" s="25">
        <v>88931</v>
      </c>
    </row>
    <row r="63" spans="1:3" ht="14.25">
      <c r="A63" s="14">
        <v>2015</v>
      </c>
      <c r="B63" s="28">
        <v>5.4768864717878998</v>
      </c>
      <c r="C63" s="25">
        <v>103286</v>
      </c>
    </row>
    <row r="64" spans="1:3">
      <c r="A64" s="14">
        <v>2016</v>
      </c>
      <c r="B64" s="22">
        <v>5</v>
      </c>
      <c r="C64" s="25">
        <v>122578</v>
      </c>
    </row>
    <row r="65" spans="1:19">
      <c r="A65" s="14">
        <v>2017</v>
      </c>
      <c r="C65" s="25">
        <v>133778</v>
      </c>
      <c r="R65" s="14">
        <v>120000</v>
      </c>
      <c r="S65" s="14">
        <f>+S67/7*6</f>
        <v>102857.14285714284</v>
      </c>
    </row>
    <row r="66" spans="1:19">
      <c r="R66" s="14">
        <v>-20000</v>
      </c>
      <c r="S66" s="14">
        <f>+S67/7*(-1)</f>
        <v>-17142.857142857141</v>
      </c>
    </row>
    <row r="67" spans="1:19">
      <c r="R67" s="14">
        <f>+R65-R66</f>
        <v>140000</v>
      </c>
      <c r="S67" s="14">
        <v>120000</v>
      </c>
    </row>
    <row r="68" spans="1:19">
      <c r="R68" s="14">
        <v>7</v>
      </c>
      <c r="S68" s="14">
        <v>6</v>
      </c>
    </row>
    <row r="69" spans="1:19">
      <c r="S69" s="14">
        <v>1</v>
      </c>
    </row>
    <row r="86" spans="13:14">
      <c r="M86" s="14">
        <v>75000</v>
      </c>
      <c r="N86" s="14">
        <f>+M86/6</f>
        <v>12500</v>
      </c>
    </row>
    <row r="87" spans="13:14">
      <c r="M87" s="14">
        <v>0</v>
      </c>
    </row>
  </sheetData>
  <phoneticPr fontId="4"/>
  <hyperlinks>
    <hyperlink ref="D6" r:id="rId1" xr:uid="{EA036598-90FD-462D-A20A-87ADF8D92F94}"/>
  </hyperlinks>
  <pageMargins left="0.78700000000000003" right="0.78700000000000003" top="0.98399999999999999" bottom="0.98399999999999999" header="0.51200000000000001" footer="0.51200000000000001"/>
  <pageSetup paperSize="9" orientation="portrait"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082AC-B280-41AA-94D3-8B757FF38A22}">
  <sheetPr>
    <tabColor rgb="FFFFFF00"/>
  </sheetPr>
  <dimension ref="A1:G64"/>
  <sheetViews>
    <sheetView topLeftCell="A7" zoomScale="71" zoomScaleNormal="71" workbookViewId="0">
      <selection activeCell="AC32" sqref="AC32"/>
    </sheetView>
  </sheetViews>
  <sheetFormatPr defaultRowHeight="13.5"/>
  <cols>
    <col min="1" max="1" width="9" style="14" customWidth="1"/>
    <col min="2" max="2" width="9" style="14"/>
    <col min="3" max="3" width="9" style="25"/>
    <col min="4" max="4" width="12.75" style="14" bestFit="1" customWidth="1"/>
    <col min="5" max="16384" width="9" style="14"/>
  </cols>
  <sheetData>
    <row r="1" spans="1:5" ht="18.75">
      <c r="B1" s="16" t="s">
        <v>79</v>
      </c>
      <c r="C1" s="26" t="s">
        <v>88</v>
      </c>
      <c r="D1" s="16" t="s">
        <v>89</v>
      </c>
      <c r="E1" s="16"/>
    </row>
    <row r="2" spans="1:5" ht="18.75">
      <c r="A2" s="14">
        <v>1955</v>
      </c>
      <c r="B2" s="17">
        <v>3.4</v>
      </c>
      <c r="C2" s="25">
        <v>4046</v>
      </c>
      <c r="D2" s="42">
        <v>1835</v>
      </c>
      <c r="E2" s="8"/>
    </row>
    <row r="3" spans="1:5" ht="18.75">
      <c r="A3" s="14">
        <v>1956</v>
      </c>
      <c r="B3" s="17">
        <v>3.1</v>
      </c>
      <c r="C3" s="25">
        <v>3749</v>
      </c>
      <c r="D3" s="42">
        <v>1658</v>
      </c>
      <c r="E3" s="8" t="s">
        <v>90</v>
      </c>
    </row>
    <row r="4" spans="1:5" ht="18.75">
      <c r="A4" s="14">
        <v>1957</v>
      </c>
      <c r="B4" s="17">
        <v>2.9</v>
      </c>
      <c r="C4" s="25">
        <v>4121</v>
      </c>
      <c r="D4" s="42">
        <v>1881</v>
      </c>
      <c r="E4" s="8"/>
    </row>
    <row r="5" spans="1:5" ht="18.75">
      <c r="A5" s="14">
        <v>1958</v>
      </c>
      <c r="B5" s="17">
        <v>2.9</v>
      </c>
      <c r="C5" s="25">
        <v>5988</v>
      </c>
      <c r="D5" s="42">
        <v>2234</v>
      </c>
    </row>
    <row r="6" spans="1:5" ht="18.75">
      <c r="A6" s="14">
        <v>1959</v>
      </c>
      <c r="B6" s="17">
        <v>3</v>
      </c>
      <c r="C6" s="25">
        <v>6140</v>
      </c>
      <c r="D6" s="42">
        <v>2338</v>
      </c>
    </row>
    <row r="7" spans="1:5" ht="18.75">
      <c r="A7" s="14">
        <v>1960</v>
      </c>
      <c r="B7" s="17">
        <v>3.2</v>
      </c>
      <c r="C7" s="25">
        <v>6342</v>
      </c>
      <c r="D7" s="42">
        <v>2510</v>
      </c>
    </row>
    <row r="8" spans="1:5" ht="18.75">
      <c r="A8" s="14">
        <v>1961</v>
      </c>
      <c r="B8" s="17">
        <v>3.5</v>
      </c>
      <c r="C8" s="25">
        <v>6487</v>
      </c>
      <c r="D8" s="42">
        <v>2955</v>
      </c>
    </row>
    <row r="9" spans="1:5" ht="18.75">
      <c r="A9" s="14">
        <v>1962</v>
      </c>
      <c r="B9" s="17">
        <v>3.1</v>
      </c>
      <c r="C9" s="25">
        <v>6125</v>
      </c>
      <c r="D9" s="42">
        <v>3087</v>
      </c>
    </row>
    <row r="10" spans="1:5" ht="18.75">
      <c r="A10" s="14">
        <v>1963</v>
      </c>
      <c r="B10" s="17">
        <v>2.8</v>
      </c>
      <c r="C10" s="25">
        <v>6239</v>
      </c>
      <c r="D10" s="42">
        <v>4195</v>
      </c>
    </row>
    <row r="11" spans="1:5" ht="18.75">
      <c r="A11" s="14">
        <v>1964</v>
      </c>
      <c r="B11" s="17">
        <v>2.4</v>
      </c>
      <c r="C11" s="25">
        <v>6857</v>
      </c>
      <c r="D11" s="42">
        <v>4293</v>
      </c>
    </row>
    <row r="12" spans="1:5" ht="18.75">
      <c r="A12" s="14">
        <v>1965</v>
      </c>
      <c r="B12" s="17">
        <v>2.5</v>
      </c>
      <c r="C12" s="25">
        <v>6648</v>
      </c>
      <c r="D12" s="42">
        <v>4710</v>
      </c>
    </row>
    <row r="13" spans="1:5" ht="18.75">
      <c r="A13" s="14">
        <v>1966</v>
      </c>
      <c r="B13" s="17">
        <v>2.7</v>
      </c>
      <c r="C13" s="25">
        <v>6583</v>
      </c>
      <c r="D13" s="42">
        <v>3268</v>
      </c>
    </row>
    <row r="14" spans="1:5" ht="18.75">
      <c r="A14" s="14">
        <v>1967</v>
      </c>
      <c r="B14" s="17">
        <v>2.8</v>
      </c>
      <c r="C14" s="25">
        <v>6393</v>
      </c>
      <c r="D14" s="42">
        <v>3416</v>
      </c>
    </row>
    <row r="15" spans="1:5" ht="18.75">
      <c r="A15" s="14">
        <v>1968</v>
      </c>
      <c r="B15" s="17">
        <v>3</v>
      </c>
      <c r="C15" s="25">
        <v>6136</v>
      </c>
      <c r="D15" s="42">
        <v>3604</v>
      </c>
    </row>
    <row r="16" spans="1:5" ht="18.75">
      <c r="A16" s="14">
        <v>1969</v>
      </c>
      <c r="B16" s="17">
        <v>3.1</v>
      </c>
      <c r="C16" s="25">
        <v>5682</v>
      </c>
      <c r="D16" s="42">
        <v>3609</v>
      </c>
    </row>
    <row r="17" spans="1:4" ht="18.75">
      <c r="A17" s="14">
        <v>1970</v>
      </c>
      <c r="B17" s="17">
        <v>3.2</v>
      </c>
      <c r="C17" s="25">
        <v>5161</v>
      </c>
      <c r="D17" s="42">
        <v>3299</v>
      </c>
    </row>
    <row r="18" spans="1:4" ht="18.75">
      <c r="A18" s="14">
        <v>1971</v>
      </c>
      <c r="B18" s="17">
        <v>3.4</v>
      </c>
      <c r="C18" s="25">
        <v>4862</v>
      </c>
      <c r="D18" s="42">
        <v>3374</v>
      </c>
    </row>
    <row r="19" spans="1:4" ht="18.75">
      <c r="A19" s="14">
        <v>1972</v>
      </c>
      <c r="B19" s="17">
        <v>3.4</v>
      </c>
      <c r="C19" s="25">
        <v>4677</v>
      </c>
      <c r="D19" s="42">
        <v>3139</v>
      </c>
    </row>
    <row r="20" spans="1:4" ht="18.75">
      <c r="A20" s="14">
        <v>1973</v>
      </c>
      <c r="B20" s="17">
        <v>3.3</v>
      </c>
      <c r="C20" s="25">
        <v>4161</v>
      </c>
      <c r="D20" s="42">
        <v>3233</v>
      </c>
    </row>
    <row r="21" spans="1:4" ht="18.75">
      <c r="A21" s="14">
        <v>1974</v>
      </c>
      <c r="B21" s="17">
        <v>3.1</v>
      </c>
      <c r="C21" s="25">
        <v>3956</v>
      </c>
      <c r="D21" s="42">
        <v>2954</v>
      </c>
    </row>
    <row r="22" spans="1:4" ht="18.75">
      <c r="A22" s="14">
        <v>1975</v>
      </c>
      <c r="B22" s="17">
        <v>3.1</v>
      </c>
      <c r="C22" s="25">
        <v>3704</v>
      </c>
      <c r="D22" s="42">
        <v>2841</v>
      </c>
    </row>
    <row r="23" spans="1:4" ht="18.75">
      <c r="A23" s="14">
        <v>1976</v>
      </c>
      <c r="B23" s="17">
        <v>3.4</v>
      </c>
      <c r="C23" s="25">
        <v>3239</v>
      </c>
      <c r="D23" s="42">
        <v>2694</v>
      </c>
    </row>
    <row r="24" spans="1:4" ht="18.75">
      <c r="A24" s="14">
        <v>1977</v>
      </c>
      <c r="B24" s="17">
        <v>3.5</v>
      </c>
      <c r="C24" s="25">
        <v>2945</v>
      </c>
      <c r="D24" s="42">
        <v>2992</v>
      </c>
    </row>
    <row r="25" spans="1:4" ht="18.75">
      <c r="A25" s="14">
        <v>1978</v>
      </c>
      <c r="B25" s="17">
        <v>3.9</v>
      </c>
      <c r="C25" s="25">
        <v>2897</v>
      </c>
      <c r="D25" s="42">
        <v>2994</v>
      </c>
    </row>
    <row r="26" spans="1:4" ht="18.75">
      <c r="A26" s="14">
        <v>1979</v>
      </c>
      <c r="B26" s="17">
        <v>4.3</v>
      </c>
      <c r="C26" s="25">
        <v>2810</v>
      </c>
      <c r="D26" s="42">
        <v>2829</v>
      </c>
    </row>
    <row r="27" spans="1:4" ht="18.75">
      <c r="A27" s="14">
        <v>1980</v>
      </c>
      <c r="B27" s="17">
        <v>4.7</v>
      </c>
      <c r="C27" s="25">
        <v>2610</v>
      </c>
      <c r="D27" s="42">
        <v>2825</v>
      </c>
    </row>
    <row r="28" spans="1:4" ht="18.75">
      <c r="A28" s="14">
        <v>1981</v>
      </c>
      <c r="B28" s="17">
        <v>5.5</v>
      </c>
      <c r="C28" s="25">
        <v>2638</v>
      </c>
      <c r="D28" s="42">
        <v>2735</v>
      </c>
    </row>
    <row r="29" spans="1:4" ht="18.75">
      <c r="A29" s="14">
        <v>1982</v>
      </c>
      <c r="B29" s="17">
        <v>6</v>
      </c>
      <c r="C29" s="25">
        <v>2399</v>
      </c>
      <c r="D29" s="42">
        <v>2645</v>
      </c>
    </row>
    <row r="30" spans="1:4" ht="18.75">
      <c r="A30" s="14">
        <v>1983</v>
      </c>
      <c r="B30" s="17">
        <v>6.1</v>
      </c>
      <c r="C30" s="25">
        <v>1970</v>
      </c>
      <c r="D30" s="42">
        <v>2464</v>
      </c>
    </row>
    <row r="31" spans="1:4" ht="18.75">
      <c r="A31" s="14">
        <v>1984</v>
      </c>
      <c r="B31" s="17">
        <v>6.5</v>
      </c>
      <c r="C31" s="25">
        <v>1926</v>
      </c>
      <c r="D31" s="42">
        <v>2369</v>
      </c>
    </row>
    <row r="32" spans="1:4" ht="18.75">
      <c r="A32" s="14">
        <v>1985</v>
      </c>
      <c r="B32" s="17">
        <v>6.4</v>
      </c>
      <c r="C32" s="25">
        <v>1802</v>
      </c>
      <c r="D32" s="42">
        <v>2645</v>
      </c>
    </row>
    <row r="33" spans="1:4" ht="18.75">
      <c r="A33" s="14">
        <v>1986</v>
      </c>
      <c r="B33" s="17">
        <v>6.1</v>
      </c>
      <c r="C33" s="25">
        <v>1750</v>
      </c>
      <c r="D33" s="42">
        <v>2291</v>
      </c>
    </row>
    <row r="34" spans="1:4" ht="18.75">
      <c r="A34" s="14">
        <v>1987</v>
      </c>
      <c r="B34" s="17">
        <v>5.8</v>
      </c>
      <c r="C34" s="25">
        <v>1823</v>
      </c>
      <c r="D34" s="42">
        <v>2404</v>
      </c>
    </row>
    <row r="35" spans="1:4" ht="18.75">
      <c r="A35" s="14">
        <v>1988</v>
      </c>
      <c r="B35" s="17">
        <v>5.9</v>
      </c>
      <c r="C35" s="25">
        <v>1741</v>
      </c>
      <c r="D35" s="42">
        <v>2867</v>
      </c>
    </row>
    <row r="36" spans="1:4" ht="18.75">
      <c r="A36" s="14">
        <v>1989</v>
      </c>
      <c r="B36" s="17">
        <v>6.1</v>
      </c>
      <c r="C36" s="25">
        <v>1556</v>
      </c>
      <c r="D36" s="42">
        <v>2759</v>
      </c>
    </row>
    <row r="37" spans="1:4" ht="18.75">
      <c r="A37" s="14">
        <v>1990</v>
      </c>
      <c r="B37" s="17">
        <v>6.6</v>
      </c>
      <c r="C37" s="26">
        <v>1548</v>
      </c>
      <c r="D37" s="42">
        <v>2730</v>
      </c>
    </row>
    <row r="38" spans="1:4" ht="18.75">
      <c r="A38" s="14">
        <v>1991</v>
      </c>
      <c r="B38" s="17">
        <v>6.9</v>
      </c>
      <c r="C38" s="27">
        <v>1603</v>
      </c>
      <c r="D38" s="42">
        <v>3176</v>
      </c>
    </row>
    <row r="39" spans="1:4" ht="18.75">
      <c r="A39" s="14">
        <v>1992</v>
      </c>
      <c r="B39" s="17">
        <v>6.8</v>
      </c>
      <c r="C39" s="27">
        <v>1504</v>
      </c>
      <c r="D39" s="42">
        <v>3505</v>
      </c>
    </row>
    <row r="40" spans="1:4" ht="18.75">
      <c r="A40" s="14">
        <v>1993</v>
      </c>
      <c r="B40" s="17">
        <v>6.6</v>
      </c>
      <c r="C40" s="27">
        <v>1611</v>
      </c>
      <c r="D40" s="42">
        <v>3581</v>
      </c>
    </row>
    <row r="41" spans="1:4" ht="18.75">
      <c r="A41" s="14">
        <v>1994</v>
      </c>
      <c r="B41" s="17">
        <v>6.4</v>
      </c>
      <c r="C41" s="27">
        <v>1616</v>
      </c>
      <c r="D41" s="42">
        <v>3580</v>
      </c>
    </row>
    <row r="42" spans="1:4" ht="18.75">
      <c r="A42" s="14">
        <v>1995</v>
      </c>
      <c r="B42" s="17">
        <v>6.2</v>
      </c>
      <c r="C42" s="27">
        <v>1500</v>
      </c>
      <c r="D42" s="42">
        <v>3644</v>
      </c>
    </row>
    <row r="43" spans="1:4" ht="18.75">
      <c r="A43" s="14">
        <v>1996</v>
      </c>
      <c r="B43" s="17">
        <v>7</v>
      </c>
      <c r="C43" s="27">
        <v>1483</v>
      </c>
      <c r="D43" s="42">
        <v>4025</v>
      </c>
    </row>
    <row r="44" spans="1:4" ht="18.75">
      <c r="A44" s="14">
        <v>1997</v>
      </c>
      <c r="B44" s="17">
        <v>7.9</v>
      </c>
      <c r="C44" s="27">
        <v>1657</v>
      </c>
      <c r="D44" s="42">
        <v>4398</v>
      </c>
    </row>
    <row r="45" spans="1:4" ht="18.75">
      <c r="A45" s="14">
        <v>1998</v>
      </c>
      <c r="B45" s="17">
        <v>9.1</v>
      </c>
      <c r="C45" s="27">
        <v>1873</v>
      </c>
      <c r="D45" s="42">
        <v>4251</v>
      </c>
    </row>
    <row r="46" spans="1:4" ht="18.75">
      <c r="A46" s="14">
        <v>1999</v>
      </c>
      <c r="B46" s="17">
        <v>10.6</v>
      </c>
      <c r="C46" s="27">
        <v>1857</v>
      </c>
      <c r="D46" s="42">
        <v>5346</v>
      </c>
    </row>
    <row r="47" spans="1:4" ht="18.75">
      <c r="A47" s="14">
        <v>2000</v>
      </c>
      <c r="B47" s="17">
        <v>12.1</v>
      </c>
      <c r="C47" s="27">
        <v>2260</v>
      </c>
      <c r="D47" s="42">
        <v>7412</v>
      </c>
    </row>
    <row r="48" spans="1:4" ht="18.75">
      <c r="A48" s="14">
        <v>2001</v>
      </c>
      <c r="B48" s="19">
        <v>13.02</v>
      </c>
      <c r="C48" s="27">
        <v>2228</v>
      </c>
      <c r="D48" s="42">
        <v>9326</v>
      </c>
    </row>
    <row r="49" spans="1:7">
      <c r="A49" s="14">
        <v>2002</v>
      </c>
      <c r="B49" s="17">
        <v>12.8</v>
      </c>
      <c r="C49" s="43">
        <v>2357</v>
      </c>
      <c r="D49" s="43">
        <v>9476</v>
      </c>
    </row>
    <row r="50" spans="1:7">
      <c r="A50" s="14">
        <v>2003</v>
      </c>
      <c r="B50" s="14">
        <v>11.9</v>
      </c>
      <c r="C50" s="43">
        <v>2472</v>
      </c>
      <c r="D50" s="43">
        <v>10029</v>
      </c>
    </row>
    <row r="51" spans="1:7">
      <c r="A51" s="14">
        <v>2004</v>
      </c>
      <c r="B51" s="14">
        <v>10.5</v>
      </c>
      <c r="C51" s="43">
        <v>2176</v>
      </c>
      <c r="D51" s="43">
        <v>9184</v>
      </c>
    </row>
    <row r="52" spans="1:7">
      <c r="A52" s="14">
        <v>2005</v>
      </c>
      <c r="B52" s="14">
        <v>9.4</v>
      </c>
      <c r="C52" s="43">
        <v>2076</v>
      </c>
      <c r="D52" s="43">
        <v>8751</v>
      </c>
    </row>
    <row r="53" spans="1:7">
      <c r="A53" s="14">
        <v>2006</v>
      </c>
      <c r="B53" s="21">
        <v>8.6999999999999993</v>
      </c>
      <c r="C53" s="43">
        <v>1948</v>
      </c>
      <c r="D53" s="43">
        <v>8326</v>
      </c>
    </row>
    <row r="54" spans="1:7">
      <c r="A54" s="14">
        <v>2007</v>
      </c>
      <c r="B54" s="14">
        <v>7.8</v>
      </c>
      <c r="C54" s="43">
        <v>1766</v>
      </c>
      <c r="D54" s="43">
        <v>7664</v>
      </c>
    </row>
    <row r="55" spans="1:7">
      <c r="A55" s="14">
        <v>2008</v>
      </c>
      <c r="B55" s="14">
        <v>7.6</v>
      </c>
      <c r="C55" s="43">
        <v>1590</v>
      </c>
      <c r="D55" s="43">
        <v>7137</v>
      </c>
    </row>
    <row r="56" spans="1:7">
      <c r="A56" s="14">
        <v>2009</v>
      </c>
      <c r="B56" s="22">
        <v>7.0947403910991236</v>
      </c>
      <c r="C56" s="43">
        <v>1415</v>
      </c>
      <c r="D56" s="43">
        <v>6723</v>
      </c>
    </row>
    <row r="57" spans="1:7">
      <c r="A57" s="14">
        <v>2010</v>
      </c>
      <c r="B57" s="22">
        <v>6.9622387053270396</v>
      </c>
      <c r="C57" s="43">
        <v>1293</v>
      </c>
      <c r="D57" s="43">
        <v>7068</v>
      </c>
    </row>
    <row r="58" spans="1:7">
      <c r="A58" s="14">
        <v>2011</v>
      </c>
      <c r="B58" s="22">
        <v>6.9202163624070314</v>
      </c>
      <c r="C58" s="43">
        <v>1193</v>
      </c>
      <c r="D58" s="43">
        <v>6929</v>
      </c>
    </row>
    <row r="59" spans="1:7">
      <c r="A59" s="14">
        <v>2012</v>
      </c>
      <c r="B59" s="23">
        <v>7.0078018995929447</v>
      </c>
      <c r="C59" s="43">
        <v>1266</v>
      </c>
      <c r="D59" s="43">
        <v>7321</v>
      </c>
    </row>
    <row r="60" spans="1:7">
      <c r="A60" s="14">
        <v>2013</v>
      </c>
      <c r="B60" s="23">
        <v>6.5668249660787001</v>
      </c>
      <c r="C60" s="43">
        <v>1409</v>
      </c>
      <c r="D60" s="43">
        <v>7654</v>
      </c>
    </row>
    <row r="61" spans="1:7">
      <c r="A61" s="14">
        <v>2014</v>
      </c>
      <c r="B61" s="7">
        <v>6.0935153583617749</v>
      </c>
      <c r="C61" s="43">
        <v>1250</v>
      </c>
      <c r="D61" s="43">
        <v>7400</v>
      </c>
      <c r="E61" s="14">
        <v>31.7</v>
      </c>
    </row>
    <row r="62" spans="1:7" ht="14.25">
      <c r="A62" s="14">
        <v>2015</v>
      </c>
      <c r="B62" s="28">
        <v>5.4768864717878998</v>
      </c>
      <c r="C62" s="43">
        <v>1167</v>
      </c>
      <c r="D62" s="43">
        <v>6755</v>
      </c>
    </row>
    <row r="63" spans="1:7">
      <c r="A63" s="14">
        <v>2016</v>
      </c>
      <c r="B63" s="22">
        <v>5</v>
      </c>
      <c r="C63" s="44">
        <v>989</v>
      </c>
      <c r="D63" s="43">
        <v>6188</v>
      </c>
    </row>
    <row r="64" spans="1:7" s="21" customFormat="1">
      <c r="A64" s="14">
        <v>2017</v>
      </c>
      <c r="B64" s="14"/>
      <c r="C64" s="43">
        <v>1109</v>
      </c>
      <c r="D64" s="43">
        <v>5809</v>
      </c>
      <c r="E64" s="14"/>
      <c r="F64" s="14"/>
      <c r="G64" s="14"/>
    </row>
  </sheetData>
  <phoneticPr fontId="4"/>
  <hyperlinks>
    <hyperlink ref="E3" r:id="rId1" xr:uid="{0F776A64-6A55-40C7-A8F0-AB303C929E70}"/>
  </hyperlinks>
  <pageMargins left="0.78700000000000003" right="0.78700000000000003" top="0.98399999999999999" bottom="0.98399999999999999" header="0.51200000000000001" footer="0.51200000000000001"/>
  <pageSetup paperSize="9" orientation="portrait" horizontalDpi="300"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87E0F-5D42-4D2B-8F40-D05CAECDFD93}">
  <sheetPr>
    <tabColor rgb="FFFFFF00"/>
  </sheetPr>
  <dimension ref="A1:G65"/>
  <sheetViews>
    <sheetView workbookViewId="0">
      <selection activeCell="Q10" sqref="Q10"/>
    </sheetView>
  </sheetViews>
  <sheetFormatPr defaultRowHeight="13.5"/>
  <cols>
    <col min="1" max="1" width="9" style="14" customWidth="1"/>
    <col min="2" max="2" width="9" style="14"/>
    <col min="3" max="4" width="9" style="25"/>
    <col min="5" max="16384" width="9" style="14"/>
  </cols>
  <sheetData>
    <row r="1" spans="1:5">
      <c r="A1" s="29"/>
      <c r="B1" s="29" t="s">
        <v>70</v>
      </c>
      <c r="C1" s="33"/>
      <c r="E1" s="8"/>
    </row>
    <row r="2" spans="1:5" ht="18.75">
      <c r="A2" s="29"/>
      <c r="B2" s="30" t="s">
        <v>79</v>
      </c>
      <c r="C2" s="46" t="s">
        <v>91</v>
      </c>
      <c r="D2" s="44"/>
      <c r="E2" s="8"/>
    </row>
    <row r="3" spans="1:5">
      <c r="A3" s="29">
        <v>1955</v>
      </c>
      <c r="B3" s="32">
        <v>3.4</v>
      </c>
      <c r="C3" s="46">
        <v>0.84</v>
      </c>
      <c r="D3" s="44"/>
    </row>
    <row r="4" spans="1:5">
      <c r="A4" s="29">
        <v>1956</v>
      </c>
      <c r="B4" s="32">
        <v>3.1</v>
      </c>
      <c r="C4" s="46">
        <v>0.8</v>
      </c>
      <c r="D4" s="44"/>
      <c r="E4" s="8"/>
    </row>
    <row r="5" spans="1:5" ht="18.75">
      <c r="A5" s="29">
        <v>1957</v>
      </c>
      <c r="B5" s="32">
        <v>2.9</v>
      </c>
      <c r="C5" s="46">
        <v>0.79</v>
      </c>
      <c r="D5" s="44"/>
      <c r="E5" s="16" t="s">
        <v>92</v>
      </c>
    </row>
    <row r="6" spans="1:5">
      <c r="A6" s="29">
        <v>1958</v>
      </c>
      <c r="B6" s="32">
        <v>2.9</v>
      </c>
      <c r="C6" s="46">
        <v>0.8</v>
      </c>
      <c r="D6" s="44"/>
      <c r="E6" s="8" t="s">
        <v>93</v>
      </c>
    </row>
    <row r="7" spans="1:5">
      <c r="A7" s="29">
        <v>1959</v>
      </c>
      <c r="B7" s="32">
        <v>3</v>
      </c>
      <c r="C7" s="46">
        <v>0.78</v>
      </c>
      <c r="D7" s="44"/>
    </row>
    <row r="8" spans="1:5">
      <c r="A8" s="29">
        <v>1960</v>
      </c>
      <c r="B8" s="32">
        <v>3.2</v>
      </c>
      <c r="C8" s="46">
        <v>0.74</v>
      </c>
      <c r="D8" s="44"/>
    </row>
    <row r="9" spans="1:5">
      <c r="A9" s="29">
        <v>1961</v>
      </c>
      <c r="B9" s="32">
        <v>3.5</v>
      </c>
      <c r="C9" s="46">
        <v>0.74</v>
      </c>
      <c r="D9" s="44"/>
    </row>
    <row r="10" spans="1:5">
      <c r="A10" s="29">
        <v>1962</v>
      </c>
      <c r="B10" s="32">
        <v>3.1</v>
      </c>
      <c r="C10" s="46">
        <v>0.75</v>
      </c>
      <c r="D10" s="44"/>
    </row>
    <row r="11" spans="1:5">
      <c r="A11" s="29">
        <v>1963</v>
      </c>
      <c r="B11" s="32">
        <v>2.8</v>
      </c>
      <c r="C11" s="46">
        <v>0.73</v>
      </c>
      <c r="D11" s="44"/>
    </row>
    <row r="12" spans="1:5">
      <c r="A12" s="29">
        <v>1964</v>
      </c>
      <c r="B12" s="32">
        <v>2.4</v>
      </c>
      <c r="C12" s="46">
        <v>0.74</v>
      </c>
      <c r="D12" s="44"/>
    </row>
    <row r="13" spans="1:5">
      <c r="A13" s="29">
        <v>1965</v>
      </c>
      <c r="B13" s="32">
        <v>2.5</v>
      </c>
      <c r="C13" s="46">
        <v>0.79</v>
      </c>
      <c r="D13" s="44"/>
    </row>
    <row r="14" spans="1:5">
      <c r="A14" s="29">
        <v>1966</v>
      </c>
      <c r="B14" s="32">
        <v>2.7</v>
      </c>
      <c r="C14" s="46">
        <v>0.8</v>
      </c>
      <c r="D14" s="44"/>
    </row>
    <row r="15" spans="1:5">
      <c r="A15" s="29">
        <v>1967</v>
      </c>
      <c r="B15" s="32">
        <v>2.8</v>
      </c>
      <c r="C15" s="46">
        <v>0.84</v>
      </c>
      <c r="D15" s="44"/>
    </row>
    <row r="16" spans="1:5">
      <c r="A16" s="29">
        <v>1968</v>
      </c>
      <c r="B16" s="32">
        <v>3</v>
      </c>
      <c r="C16" s="46">
        <v>0.87</v>
      </c>
      <c r="D16" s="44"/>
    </row>
    <row r="17" spans="1:4">
      <c r="A17" s="29">
        <v>1969</v>
      </c>
      <c r="B17" s="32">
        <v>3.1</v>
      </c>
      <c r="C17" s="46">
        <v>0.89</v>
      </c>
      <c r="D17" s="44"/>
    </row>
    <row r="18" spans="1:4">
      <c r="A18" s="29">
        <v>1970</v>
      </c>
      <c r="B18" s="32">
        <v>3.2</v>
      </c>
      <c r="C18" s="46">
        <v>0.93</v>
      </c>
      <c r="D18" s="44"/>
    </row>
    <row r="19" spans="1:4">
      <c r="A19" s="29">
        <v>1971</v>
      </c>
      <c r="B19" s="32">
        <v>3.4</v>
      </c>
      <c r="C19" s="46">
        <v>0.99</v>
      </c>
      <c r="D19" s="44"/>
    </row>
    <row r="20" spans="1:4">
      <c r="A20" s="29">
        <v>1972</v>
      </c>
      <c r="B20" s="32">
        <v>3.4</v>
      </c>
      <c r="C20" s="46">
        <v>1.02</v>
      </c>
      <c r="D20" s="44"/>
    </row>
    <row r="21" spans="1:4">
      <c r="A21" s="29">
        <v>1973</v>
      </c>
      <c r="B21" s="32">
        <v>3.3</v>
      </c>
      <c r="C21" s="46">
        <v>1.04</v>
      </c>
      <c r="D21" s="44"/>
    </row>
    <row r="22" spans="1:4">
      <c r="A22" s="29">
        <v>1974</v>
      </c>
      <c r="B22" s="32">
        <v>3.1</v>
      </c>
      <c r="C22" s="46">
        <v>1.04</v>
      </c>
      <c r="D22" s="44"/>
    </row>
    <row r="23" spans="1:4">
      <c r="A23" s="29">
        <v>1975</v>
      </c>
      <c r="B23" s="32">
        <v>3.1</v>
      </c>
      <c r="C23" s="46">
        <v>1.07</v>
      </c>
      <c r="D23" s="44"/>
    </row>
    <row r="24" spans="1:4">
      <c r="A24" s="29">
        <v>1976</v>
      </c>
      <c r="B24" s="32">
        <v>3.4</v>
      </c>
      <c r="C24" s="46">
        <v>1.1100000000000001</v>
      </c>
      <c r="D24" s="44"/>
    </row>
    <row r="25" spans="1:4">
      <c r="A25" s="29">
        <v>1977</v>
      </c>
      <c r="B25" s="32">
        <v>3.5</v>
      </c>
      <c r="C25" s="46">
        <v>1.1399999999999999</v>
      </c>
      <c r="D25" s="44"/>
    </row>
    <row r="26" spans="1:4">
      <c r="A26" s="29">
        <v>1978</v>
      </c>
      <c r="B26" s="32">
        <v>3.9</v>
      </c>
      <c r="C26" s="46">
        <v>1.1499999999999999</v>
      </c>
      <c r="D26" s="44"/>
    </row>
    <row r="27" spans="1:4">
      <c r="A27" s="29">
        <v>1979</v>
      </c>
      <c r="B27" s="32">
        <v>4.3</v>
      </c>
      <c r="C27" s="46">
        <v>1.17</v>
      </c>
      <c r="D27" s="44"/>
    </row>
    <row r="28" spans="1:4">
      <c r="A28" s="29">
        <v>1980</v>
      </c>
      <c r="B28" s="32">
        <v>4.7</v>
      </c>
      <c r="C28" s="46">
        <v>1.22</v>
      </c>
      <c r="D28" s="44"/>
    </row>
    <row r="29" spans="1:4">
      <c r="A29" s="29">
        <v>1981</v>
      </c>
      <c r="B29" s="32">
        <v>5.5</v>
      </c>
      <c r="C29" s="46">
        <v>1.32</v>
      </c>
      <c r="D29" s="44"/>
    </row>
    <row r="30" spans="1:4">
      <c r="A30" s="29">
        <v>1982</v>
      </c>
      <c r="B30" s="32">
        <v>6</v>
      </c>
      <c r="C30" s="46">
        <v>1.39</v>
      </c>
      <c r="D30" s="44"/>
    </row>
    <row r="31" spans="1:4">
      <c r="A31" s="29">
        <v>1983</v>
      </c>
      <c r="B31" s="32">
        <v>6.1</v>
      </c>
      <c r="C31" s="46">
        <v>1.51</v>
      </c>
      <c r="D31" s="44"/>
    </row>
    <row r="32" spans="1:4">
      <c r="A32" s="29">
        <v>1984</v>
      </c>
      <c r="B32" s="32">
        <v>6.5</v>
      </c>
      <c r="C32" s="46">
        <v>1.5</v>
      </c>
      <c r="D32" s="44"/>
    </row>
    <row r="33" spans="1:4">
      <c r="A33" s="29">
        <v>1985</v>
      </c>
      <c r="B33" s="32">
        <v>6.4</v>
      </c>
      <c r="C33" s="46">
        <v>1.39</v>
      </c>
      <c r="D33" s="44"/>
    </row>
    <row r="34" spans="1:4">
      <c r="A34" s="29">
        <v>1986</v>
      </c>
      <c r="B34" s="32">
        <v>6.1</v>
      </c>
      <c r="C34" s="46">
        <v>1.37</v>
      </c>
      <c r="D34" s="44"/>
    </row>
    <row r="35" spans="1:4">
      <c r="A35" s="29">
        <v>1987</v>
      </c>
      <c r="B35" s="32">
        <v>5.8</v>
      </c>
      <c r="C35" s="46">
        <v>1.3</v>
      </c>
      <c r="D35" s="44"/>
    </row>
    <row r="36" spans="1:4">
      <c r="A36" s="29">
        <v>1988</v>
      </c>
      <c r="B36" s="32">
        <v>5.9</v>
      </c>
      <c r="C36" s="46">
        <v>1.26</v>
      </c>
      <c r="D36" s="44"/>
    </row>
    <row r="37" spans="1:4">
      <c r="A37" s="29">
        <v>1989</v>
      </c>
      <c r="B37" s="32">
        <v>6.1</v>
      </c>
      <c r="C37" s="46">
        <v>1.29</v>
      </c>
      <c r="D37" s="44"/>
    </row>
    <row r="38" spans="1:4">
      <c r="A38" s="29">
        <v>1990</v>
      </c>
      <c r="B38" s="32">
        <v>6.6</v>
      </c>
      <c r="C38" s="46">
        <v>1.28</v>
      </c>
      <c r="D38" s="44"/>
    </row>
    <row r="39" spans="1:4">
      <c r="A39" s="29">
        <v>1991</v>
      </c>
      <c r="B39" s="32">
        <v>6.9</v>
      </c>
      <c r="C39" s="46">
        <v>1.37</v>
      </c>
      <c r="D39" s="44"/>
    </row>
    <row r="40" spans="1:4">
      <c r="A40" s="29">
        <v>1992</v>
      </c>
      <c r="B40" s="32">
        <v>6.8</v>
      </c>
      <c r="C40" s="46">
        <v>1.45</v>
      </c>
      <c r="D40" s="44"/>
    </row>
    <row r="41" spans="1:4">
      <c r="A41" s="29">
        <v>1993</v>
      </c>
      <c r="B41" s="32">
        <v>6.6</v>
      </c>
      <c r="C41" s="46">
        <v>1.52</v>
      </c>
      <c r="D41" s="44"/>
    </row>
    <row r="42" spans="1:4">
      <c r="A42" s="29">
        <v>1994</v>
      </c>
      <c r="B42" s="32">
        <v>6.4</v>
      </c>
      <c r="C42" s="46">
        <v>1.57</v>
      </c>
      <c r="D42" s="44"/>
    </row>
    <row r="43" spans="1:4">
      <c r="A43" s="29">
        <v>1995</v>
      </c>
      <c r="B43" s="32">
        <v>6.2</v>
      </c>
      <c r="C43" s="46">
        <v>1.6</v>
      </c>
      <c r="D43" s="44"/>
    </row>
    <row r="44" spans="1:4">
      <c r="A44" s="29">
        <v>1996</v>
      </c>
      <c r="B44" s="32">
        <v>7</v>
      </c>
      <c r="C44" s="46">
        <v>1.66</v>
      </c>
      <c r="D44" s="44"/>
    </row>
    <row r="45" spans="1:4">
      <c r="A45" s="29">
        <v>1997</v>
      </c>
      <c r="B45" s="32">
        <v>7.9</v>
      </c>
      <c r="C45" s="46">
        <v>1.78</v>
      </c>
      <c r="D45" s="44"/>
    </row>
    <row r="46" spans="1:4">
      <c r="A46" s="29">
        <v>1998</v>
      </c>
      <c r="B46" s="32">
        <v>9.1</v>
      </c>
      <c r="C46" s="46">
        <v>1.94</v>
      </c>
      <c r="D46" s="44"/>
    </row>
    <row r="47" spans="1:4">
      <c r="A47" s="29">
        <v>1999</v>
      </c>
      <c r="B47" s="32">
        <v>10.6</v>
      </c>
      <c r="C47" s="46">
        <v>2</v>
      </c>
      <c r="D47" s="44"/>
    </row>
    <row r="48" spans="1:4">
      <c r="A48" s="29">
        <v>2000</v>
      </c>
      <c r="B48" s="32">
        <v>12.1</v>
      </c>
      <c r="C48" s="46">
        <v>2.1</v>
      </c>
      <c r="D48" s="44"/>
    </row>
    <row r="49" spans="1:7">
      <c r="A49" s="29">
        <v>2001</v>
      </c>
      <c r="B49" s="35">
        <v>13.02</v>
      </c>
      <c r="C49" s="46">
        <v>2.27</v>
      </c>
      <c r="D49" s="44"/>
    </row>
    <row r="50" spans="1:7">
      <c r="A50" s="29">
        <v>2002</v>
      </c>
      <c r="B50" s="32">
        <v>12.8</v>
      </c>
      <c r="C50" s="46">
        <v>2.2999999999999998</v>
      </c>
      <c r="D50" s="44"/>
    </row>
    <row r="51" spans="1:7">
      <c r="A51" s="29">
        <v>2003</v>
      </c>
      <c r="B51" s="29">
        <v>11.9</v>
      </c>
      <c r="C51" s="46">
        <v>2.25</v>
      </c>
      <c r="D51" s="44"/>
    </row>
    <row r="52" spans="1:7">
      <c r="A52" s="29">
        <v>2004</v>
      </c>
      <c r="B52" s="29">
        <v>10.5</v>
      </c>
      <c r="C52" s="46">
        <v>2.15</v>
      </c>
      <c r="D52" s="44"/>
    </row>
    <row r="53" spans="1:7">
      <c r="A53" s="29">
        <v>2005</v>
      </c>
      <c r="B53" s="29">
        <v>9.4</v>
      </c>
      <c r="C53" s="46">
        <v>2.08</v>
      </c>
      <c r="D53" s="44"/>
    </row>
    <row r="54" spans="1:7">
      <c r="A54" s="29">
        <v>2006</v>
      </c>
      <c r="B54" s="36">
        <v>8.6999999999999993</v>
      </c>
      <c r="C54" s="46">
        <v>2.04</v>
      </c>
      <c r="D54" s="44"/>
    </row>
    <row r="55" spans="1:7">
      <c r="A55" s="29">
        <v>2007</v>
      </c>
      <c r="B55" s="29">
        <v>7.8</v>
      </c>
      <c r="C55" s="46">
        <v>2.02</v>
      </c>
      <c r="D55" s="44"/>
    </row>
    <row r="56" spans="1:7" ht="18.75">
      <c r="A56" s="29">
        <v>2008</v>
      </c>
      <c r="B56" s="29">
        <v>7.6</v>
      </c>
      <c r="C56" s="47">
        <v>1.99</v>
      </c>
      <c r="D56" s="45"/>
      <c r="F56" s="45"/>
      <c r="G56" s="45"/>
    </row>
    <row r="57" spans="1:7" ht="18.75">
      <c r="A57" s="47">
        <v>2009</v>
      </c>
      <c r="B57" s="37">
        <v>7.0947403910991236</v>
      </c>
      <c r="C57" s="47">
        <v>2.0099999999999998</v>
      </c>
      <c r="D57" s="45"/>
      <c r="G57" s="45"/>
    </row>
    <row r="58" spans="1:7">
      <c r="A58" s="29">
        <v>2010</v>
      </c>
      <c r="B58" s="37">
        <v>6.9622387053270396</v>
      </c>
      <c r="C58" s="29">
        <v>1.99</v>
      </c>
      <c r="D58" s="14"/>
    </row>
    <row r="59" spans="1:7">
      <c r="A59" s="29">
        <v>2011</v>
      </c>
      <c r="B59" s="37">
        <v>6.9202163624070314</v>
      </c>
      <c r="C59" s="29">
        <v>1.87</v>
      </c>
      <c r="D59" s="14"/>
    </row>
    <row r="60" spans="1:7">
      <c r="A60" s="29">
        <v>2012</v>
      </c>
      <c r="B60" s="38">
        <v>7.0078018995929447</v>
      </c>
      <c r="C60" s="29">
        <v>1.87</v>
      </c>
      <c r="D60" s="14"/>
    </row>
    <row r="61" spans="1:7">
      <c r="A61" s="29">
        <v>2013</v>
      </c>
      <c r="B61" s="38">
        <v>6.5668249660787001</v>
      </c>
      <c r="C61" s="29">
        <v>1.84</v>
      </c>
      <c r="D61" s="14"/>
    </row>
    <row r="62" spans="1:7">
      <c r="A62" s="29">
        <v>2014</v>
      </c>
      <c r="B62" s="7">
        <v>6.0935153583617749</v>
      </c>
      <c r="C62" s="29">
        <v>1.77</v>
      </c>
      <c r="D62" s="14"/>
    </row>
    <row r="63" spans="1:7">
      <c r="A63" s="29">
        <v>2015</v>
      </c>
      <c r="B63" s="29">
        <v>5.5</v>
      </c>
      <c r="C63" s="29">
        <v>1.81</v>
      </c>
      <c r="D63" s="14"/>
    </row>
    <row r="64" spans="1:7">
      <c r="A64" s="29">
        <v>2016</v>
      </c>
      <c r="B64" s="37">
        <v>5</v>
      </c>
      <c r="C64" s="29">
        <v>1.73</v>
      </c>
    </row>
    <row r="65" spans="1:3">
      <c r="A65" s="29">
        <v>2017</v>
      </c>
      <c r="B65" s="29"/>
      <c r="C65" s="33"/>
    </row>
  </sheetData>
  <phoneticPr fontId="4"/>
  <hyperlinks>
    <hyperlink ref="E6" r:id="rId1" xr:uid="{03BDE63A-E88F-4DE7-A6FD-C96E32AED76A}"/>
  </hyperlinks>
  <pageMargins left="0.78700000000000003" right="0.78700000000000003" top="0.98399999999999999" bottom="0.98399999999999999" header="0.51200000000000001" footer="0.51200000000000001"/>
  <pageSetup paperSize="9"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190C5-9DCB-4A19-9806-48B9ED446BB7}">
  <sheetPr>
    <tabColor rgb="FFFFFF00"/>
  </sheetPr>
  <dimension ref="A1:G67"/>
  <sheetViews>
    <sheetView topLeftCell="A28" workbookViewId="0">
      <selection activeCell="F72" sqref="F72"/>
    </sheetView>
  </sheetViews>
  <sheetFormatPr defaultRowHeight="13.5"/>
  <cols>
    <col min="1" max="1" width="9" style="14" customWidth="1"/>
    <col min="2" max="2" width="9" style="14"/>
    <col min="3" max="3" width="21.5" style="48" bestFit="1" customWidth="1"/>
    <col min="4" max="4" width="9.25" style="14" bestFit="1" customWidth="1"/>
    <col min="5" max="5" width="10.25" style="14" bestFit="1" customWidth="1"/>
    <col min="6" max="16384" width="9" style="14"/>
  </cols>
  <sheetData>
    <row r="1" spans="1:5" ht="18.75">
      <c r="B1" s="14" t="s">
        <v>70</v>
      </c>
      <c r="D1" s="16"/>
    </row>
    <row r="2" spans="1:5" ht="18.75">
      <c r="C2" s="49" t="s">
        <v>94</v>
      </c>
      <c r="D2" s="16"/>
      <c r="E2" s="8" t="s">
        <v>95</v>
      </c>
    </row>
    <row r="3" spans="1:5" ht="18.75">
      <c r="A3" s="29"/>
      <c r="B3" s="30" t="s">
        <v>83</v>
      </c>
      <c r="C3" s="50" t="s">
        <v>96</v>
      </c>
      <c r="D3" s="8"/>
      <c r="E3" s="16" t="s">
        <v>97</v>
      </c>
    </row>
    <row r="4" spans="1:5">
      <c r="A4" s="29">
        <v>1955</v>
      </c>
      <c r="B4" s="32">
        <v>3.4</v>
      </c>
      <c r="C4" s="37">
        <v>34.9</v>
      </c>
      <c r="D4" s="8"/>
      <c r="E4" s="14" t="s">
        <v>98</v>
      </c>
    </row>
    <row r="5" spans="1:5">
      <c r="A5" s="29">
        <v>1956</v>
      </c>
      <c r="B5" s="32">
        <v>3.1</v>
      </c>
      <c r="C5" s="37">
        <v>31.2</v>
      </c>
      <c r="E5" s="8" t="s">
        <v>99</v>
      </c>
    </row>
    <row r="6" spans="1:5">
      <c r="A6" s="29">
        <v>1957</v>
      </c>
      <c r="B6" s="32">
        <v>2.9</v>
      </c>
      <c r="C6" s="37">
        <v>28</v>
      </c>
    </row>
    <row r="7" spans="1:5">
      <c r="A7" s="29">
        <v>1958</v>
      </c>
      <c r="B7" s="32">
        <v>2.9</v>
      </c>
      <c r="C7" s="37">
        <v>27.8</v>
      </c>
      <c r="D7" s="18"/>
    </row>
    <row r="8" spans="1:5">
      <c r="A8" s="29">
        <v>1959</v>
      </c>
      <c r="B8" s="32">
        <v>3</v>
      </c>
      <c r="C8" s="37">
        <v>28.2</v>
      </c>
      <c r="E8" s="14" t="s">
        <v>100</v>
      </c>
    </row>
    <row r="9" spans="1:5">
      <c r="A9" s="29">
        <v>1960</v>
      </c>
      <c r="B9" s="32">
        <v>3.2</v>
      </c>
      <c r="C9" s="37">
        <v>27.2</v>
      </c>
      <c r="E9" s="8" t="s">
        <v>101</v>
      </c>
    </row>
    <row r="10" spans="1:5">
      <c r="A10" s="29">
        <v>1961</v>
      </c>
      <c r="B10" s="32">
        <v>3.5</v>
      </c>
      <c r="C10" s="37">
        <v>26.1</v>
      </c>
    </row>
    <row r="11" spans="1:5">
      <c r="A11" s="29">
        <v>1962</v>
      </c>
      <c r="B11" s="32">
        <v>3.1</v>
      </c>
      <c r="C11" s="37">
        <v>26.2</v>
      </c>
    </row>
    <row r="12" spans="1:5">
      <c r="A12" s="29">
        <v>1963</v>
      </c>
      <c r="B12" s="32">
        <v>2.8</v>
      </c>
      <c r="C12" s="37">
        <v>26</v>
      </c>
    </row>
    <row r="13" spans="1:5">
      <c r="A13" s="29">
        <v>1964</v>
      </c>
      <c r="B13" s="32">
        <v>2.4</v>
      </c>
      <c r="C13" s="37">
        <v>25.6</v>
      </c>
    </row>
    <row r="14" spans="1:5">
      <c r="A14" s="29">
        <v>1965</v>
      </c>
      <c r="B14" s="32">
        <v>2.5</v>
      </c>
      <c r="C14" s="37">
        <v>24.8</v>
      </c>
    </row>
    <row r="15" spans="1:5">
      <c r="A15" s="29">
        <v>1966</v>
      </c>
      <c r="B15" s="32">
        <v>2.7</v>
      </c>
      <c r="C15" s="37">
        <v>24.6</v>
      </c>
    </row>
    <row r="16" spans="1:5">
      <c r="A16" s="29">
        <v>1967</v>
      </c>
      <c r="B16" s="32">
        <v>2.8</v>
      </c>
      <c r="C16" s="37">
        <v>23.5</v>
      </c>
    </row>
    <row r="17" spans="1:3">
      <c r="A17" s="29">
        <v>1968</v>
      </c>
      <c r="B17" s="32">
        <v>3</v>
      </c>
      <c r="C17" s="37">
        <v>23</v>
      </c>
    </row>
    <row r="18" spans="1:3">
      <c r="A18" s="29">
        <v>1969</v>
      </c>
      <c r="B18" s="32">
        <v>3.1</v>
      </c>
      <c r="C18" s="37">
        <v>22.8</v>
      </c>
    </row>
    <row r="19" spans="1:3">
      <c r="A19" s="29">
        <v>1970</v>
      </c>
      <c r="B19" s="32">
        <v>3.2</v>
      </c>
      <c r="C19" s="37">
        <v>22</v>
      </c>
    </row>
    <row r="20" spans="1:3">
      <c r="A20" s="29">
        <v>1971</v>
      </c>
      <c r="B20" s="32">
        <v>3.4</v>
      </c>
      <c r="C20" s="37">
        <v>21.7</v>
      </c>
    </row>
    <row r="21" spans="1:3">
      <c r="A21" s="29">
        <v>1972</v>
      </c>
      <c r="B21" s="32">
        <v>3.4</v>
      </c>
      <c r="C21" s="37">
        <v>21.7</v>
      </c>
    </row>
    <row r="22" spans="1:3">
      <c r="A22" s="29">
        <v>1973</v>
      </c>
      <c r="B22" s="32">
        <v>3.3</v>
      </c>
      <c r="C22" s="37">
        <v>21.6</v>
      </c>
    </row>
    <row r="23" spans="1:3">
      <c r="A23" s="29">
        <v>1974</v>
      </c>
      <c r="B23" s="32">
        <v>3.1</v>
      </c>
      <c r="C23" s="37">
        <v>21</v>
      </c>
    </row>
    <row r="24" spans="1:3">
      <c r="A24" s="29">
        <v>1975</v>
      </c>
      <c r="B24" s="32">
        <v>3.1</v>
      </c>
      <c r="C24" s="37">
        <v>21.5</v>
      </c>
    </row>
    <row r="25" spans="1:3">
      <c r="A25" s="29">
        <v>1976</v>
      </c>
      <c r="B25" s="32">
        <v>3.4</v>
      </c>
      <c r="C25" s="37">
        <v>20.7</v>
      </c>
    </row>
    <row r="26" spans="1:3">
      <c r="A26" s="29">
        <v>1977</v>
      </c>
      <c r="B26" s="32">
        <v>3.5</v>
      </c>
      <c r="C26" s="37">
        <v>21</v>
      </c>
    </row>
    <row r="27" spans="1:3">
      <c r="A27" s="29">
        <v>1978</v>
      </c>
      <c r="B27" s="32">
        <v>3.9</v>
      </c>
      <c r="C27" s="37">
        <v>21.4</v>
      </c>
    </row>
    <row r="28" spans="1:3">
      <c r="A28" s="29">
        <v>1979</v>
      </c>
      <c r="B28" s="32">
        <v>4.3</v>
      </c>
      <c r="C28" s="37">
        <v>21.4</v>
      </c>
    </row>
    <row r="29" spans="1:3">
      <c r="A29" s="29">
        <v>1980</v>
      </c>
      <c r="B29" s="32">
        <v>4.7</v>
      </c>
      <c r="C29" s="37">
        <v>21.1</v>
      </c>
    </row>
    <row r="30" spans="1:3">
      <c r="A30" s="29">
        <v>1981</v>
      </c>
      <c r="B30" s="32">
        <v>5.5</v>
      </c>
      <c r="C30" s="37">
        <v>20.9</v>
      </c>
    </row>
    <row r="31" spans="1:3">
      <c r="A31" s="29">
        <v>1982</v>
      </c>
      <c r="B31" s="32">
        <v>6</v>
      </c>
      <c r="C31" s="37">
        <v>21.3</v>
      </c>
    </row>
    <row r="32" spans="1:3">
      <c r="A32" s="29">
        <v>1983</v>
      </c>
      <c r="B32" s="32">
        <v>6.1</v>
      </c>
      <c r="C32" s="37">
        <v>21.4</v>
      </c>
    </row>
    <row r="33" spans="1:3">
      <c r="A33" s="29">
        <v>1984</v>
      </c>
      <c r="B33" s="32">
        <v>6.5</v>
      </c>
      <c r="C33" s="37">
        <v>21.1</v>
      </c>
    </row>
    <row r="34" spans="1:3">
      <c r="A34" s="29">
        <v>1985</v>
      </c>
      <c r="B34" s="32">
        <v>6.4</v>
      </c>
      <c r="C34" s="37">
        <v>21</v>
      </c>
    </row>
    <row r="35" spans="1:3">
      <c r="A35" s="29">
        <v>1986</v>
      </c>
      <c r="B35" s="32">
        <v>6.1</v>
      </c>
      <c r="C35" s="37">
        <v>19.899999999999999</v>
      </c>
    </row>
    <row r="36" spans="1:3">
      <c r="A36" s="29">
        <v>1987</v>
      </c>
      <c r="B36" s="32">
        <v>5.8</v>
      </c>
      <c r="C36" s="37">
        <v>18.8</v>
      </c>
    </row>
    <row r="37" spans="1:3">
      <c r="A37" s="29">
        <v>1988</v>
      </c>
      <c r="B37" s="32">
        <v>5.9</v>
      </c>
      <c r="C37" s="37">
        <v>17.399999999999999</v>
      </c>
    </row>
    <row r="38" spans="1:3">
      <c r="A38" s="29">
        <v>1989</v>
      </c>
      <c r="B38" s="32">
        <v>6.1</v>
      </c>
      <c r="C38" s="37">
        <v>16.600000000000001</v>
      </c>
    </row>
    <row r="39" spans="1:3">
      <c r="A39" s="29">
        <v>1990</v>
      </c>
      <c r="B39" s="32">
        <v>6.6</v>
      </c>
      <c r="C39" s="37">
        <v>15.5</v>
      </c>
    </row>
    <row r="40" spans="1:3">
      <c r="A40" s="29">
        <v>1991</v>
      </c>
      <c r="B40" s="32">
        <v>6.9</v>
      </c>
      <c r="C40" s="37">
        <v>14.8</v>
      </c>
    </row>
    <row r="41" spans="1:3">
      <c r="A41" s="29">
        <v>1992</v>
      </c>
      <c r="B41" s="32">
        <v>6.8</v>
      </c>
      <c r="C41" s="37">
        <v>14.2</v>
      </c>
    </row>
    <row r="42" spans="1:3">
      <c r="A42" s="29">
        <v>1993</v>
      </c>
      <c r="B42" s="32">
        <v>6.6</v>
      </c>
      <c r="C42" s="37">
        <v>14</v>
      </c>
    </row>
    <row r="43" spans="1:3">
      <c r="A43" s="29">
        <v>1994</v>
      </c>
      <c r="B43" s="32">
        <v>6.4</v>
      </c>
      <c r="C43" s="37">
        <v>14.2</v>
      </c>
    </row>
    <row r="44" spans="1:3">
      <c r="A44" s="29">
        <v>1995</v>
      </c>
      <c r="B44" s="32">
        <v>6.2</v>
      </c>
      <c r="C44" s="37">
        <v>14.8</v>
      </c>
    </row>
    <row r="45" spans="1:3">
      <c r="A45" s="29">
        <v>1996</v>
      </c>
      <c r="B45" s="32">
        <v>7</v>
      </c>
      <c r="C45" s="37">
        <v>14</v>
      </c>
    </row>
    <row r="46" spans="1:3">
      <c r="A46" s="29">
        <v>1997</v>
      </c>
      <c r="B46" s="32">
        <v>7.9</v>
      </c>
      <c r="C46" s="37">
        <v>14.1</v>
      </c>
    </row>
    <row r="47" spans="1:3">
      <c r="A47" s="29">
        <v>1998</v>
      </c>
      <c r="B47" s="32">
        <v>9.1</v>
      </c>
      <c r="C47" s="37">
        <v>14.9</v>
      </c>
    </row>
    <row r="48" spans="1:3">
      <c r="A48" s="29">
        <v>1999</v>
      </c>
      <c r="B48" s="32">
        <v>10.6</v>
      </c>
      <c r="C48" s="37">
        <v>15.7</v>
      </c>
    </row>
    <row r="49" spans="1:7">
      <c r="A49" s="29">
        <v>2000</v>
      </c>
      <c r="B49" s="32">
        <v>12.1</v>
      </c>
      <c r="C49" s="37">
        <v>16.5</v>
      </c>
    </row>
    <row r="50" spans="1:7">
      <c r="A50" s="29">
        <v>2001</v>
      </c>
      <c r="B50" s="35">
        <v>13.02</v>
      </c>
      <c r="C50" s="37">
        <v>17.600000000000001</v>
      </c>
    </row>
    <row r="51" spans="1:7">
      <c r="A51" s="29">
        <v>2002</v>
      </c>
      <c r="B51" s="32">
        <v>12.8</v>
      </c>
      <c r="C51" s="37">
        <v>18.899999999999999</v>
      </c>
    </row>
    <row r="52" spans="1:7">
      <c r="A52" s="29">
        <v>2003</v>
      </c>
      <c r="B52" s="29">
        <v>11.9</v>
      </c>
      <c r="C52" s="37">
        <v>20.6</v>
      </c>
    </row>
    <row r="53" spans="1:7">
      <c r="A53" s="29">
        <v>2004</v>
      </c>
      <c r="B53" s="29">
        <v>10.5</v>
      </c>
      <c r="C53" s="37">
        <v>21.6</v>
      </c>
    </row>
    <row r="54" spans="1:7">
      <c r="A54" s="29">
        <v>2005</v>
      </c>
      <c r="B54" s="29">
        <v>9.4</v>
      </c>
      <c r="C54" s="37">
        <v>22.1</v>
      </c>
    </row>
    <row r="55" spans="1:7">
      <c r="A55" s="29">
        <v>2006</v>
      </c>
      <c r="B55" s="36">
        <v>8.6999999999999993</v>
      </c>
      <c r="C55" s="37">
        <v>22.6</v>
      </c>
    </row>
    <row r="56" spans="1:7">
      <c r="A56" s="29">
        <v>2007</v>
      </c>
      <c r="B56" s="29">
        <v>7.8</v>
      </c>
      <c r="C56" s="37">
        <v>23</v>
      </c>
    </row>
    <row r="57" spans="1:7">
      <c r="A57" s="29">
        <v>2008</v>
      </c>
      <c r="B57" s="29">
        <v>7.6</v>
      </c>
      <c r="C57" s="37">
        <v>24</v>
      </c>
    </row>
    <row r="58" spans="1:7">
      <c r="A58" s="29">
        <v>2009</v>
      </c>
      <c r="B58" s="37">
        <v>7.0947403910991236</v>
      </c>
      <c r="C58" s="37">
        <v>26.5</v>
      </c>
    </row>
    <row r="59" spans="1:7">
      <c r="A59" s="29">
        <v>2010</v>
      </c>
      <c r="B59" s="37">
        <v>6.9622387053270396</v>
      </c>
      <c r="C59" s="51">
        <v>29</v>
      </c>
    </row>
    <row r="60" spans="1:7">
      <c r="A60" s="29">
        <v>2011</v>
      </c>
      <c r="B60" s="37">
        <v>6.9202163624070314</v>
      </c>
      <c r="C60" s="51">
        <v>32.1</v>
      </c>
    </row>
    <row r="61" spans="1:7">
      <c r="A61" s="29">
        <v>2012</v>
      </c>
      <c r="B61" s="38">
        <v>7.0078018995929447</v>
      </c>
      <c r="C61" s="51">
        <v>32.4</v>
      </c>
    </row>
    <row r="62" spans="1:7">
      <c r="A62" s="29">
        <v>2013</v>
      </c>
      <c r="B62" s="38">
        <v>6.5668249660787001</v>
      </c>
      <c r="C62" s="51">
        <v>31.8</v>
      </c>
      <c r="G62" s="14" t="s">
        <v>102</v>
      </c>
    </row>
    <row r="63" spans="1:7" ht="18.75">
      <c r="A63" s="29">
        <v>2014</v>
      </c>
      <c r="B63" s="7">
        <v>6.0935153583617749</v>
      </c>
      <c r="C63" s="51">
        <v>32</v>
      </c>
      <c r="E63" s="34" t="s">
        <v>103</v>
      </c>
      <c r="G63" s="16" t="s">
        <v>104</v>
      </c>
    </row>
    <row r="64" spans="1:7" ht="18.75">
      <c r="A64" s="29">
        <v>2015</v>
      </c>
      <c r="B64" s="39">
        <v>5.4768864717878998</v>
      </c>
      <c r="C64" s="52">
        <f>+D64/E64*1000</f>
        <v>28.889933975204627</v>
      </c>
      <c r="D64" s="53">
        <v>1629743</v>
      </c>
      <c r="E64" s="53">
        <v>56412140</v>
      </c>
      <c r="G64" s="16" t="s">
        <v>105</v>
      </c>
    </row>
    <row r="65" spans="1:5">
      <c r="A65" s="29">
        <v>2016</v>
      </c>
      <c r="B65" s="37">
        <v>5</v>
      </c>
      <c r="C65" s="52">
        <f>+D65/E65*1000</f>
        <v>28.744920809393278</v>
      </c>
      <c r="D65" s="53">
        <v>1637045</v>
      </c>
      <c r="E65" s="53">
        <v>56950757</v>
      </c>
    </row>
    <row r="66" spans="1:5">
      <c r="A66" s="29">
        <v>2017</v>
      </c>
      <c r="B66" s="29"/>
      <c r="C66" s="52">
        <f>+D66/E66*1000</f>
        <v>0</v>
      </c>
      <c r="D66" s="53"/>
      <c r="E66" s="53">
        <v>57477037</v>
      </c>
    </row>
    <row r="67" spans="1:5">
      <c r="A67" s="29">
        <v>2018</v>
      </c>
      <c r="B67" s="29"/>
      <c r="C67" s="52"/>
      <c r="D67" s="29"/>
      <c r="E67" s="33">
        <v>58007536</v>
      </c>
    </row>
  </sheetData>
  <phoneticPr fontId="4"/>
  <hyperlinks>
    <hyperlink ref="E2" r:id="rId1" xr:uid="{987E110F-BB5D-4086-A025-1F96F9F13D3C}"/>
    <hyperlink ref="E5" r:id="rId2" xr:uid="{C4925A10-ED38-40E0-A03D-03B23692FED9}"/>
    <hyperlink ref="E9" r:id="rId3" xr:uid="{ECA10F98-CE68-4B6F-814A-1B63DF702FBE}"/>
  </hyperlinks>
  <pageMargins left="0.78700000000000003" right="0.78700000000000003" top="0.98399999999999999" bottom="0.98399999999999999" header="0.51200000000000001" footer="0.51200000000000001"/>
  <pageSetup paperSize="9" orientation="portrait" horizontalDpi="300" verticalDpi="300" r:id="rId4"/>
  <headerFooter alignWithMargins="0"/>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CED1-0D77-4DBB-AB08-58294BED490A}">
  <sheetPr>
    <tabColor rgb="FFFFC000"/>
  </sheetPr>
  <dimension ref="A1:D88"/>
  <sheetViews>
    <sheetView zoomScale="73" zoomScaleNormal="73" workbookViewId="0">
      <selection activeCell="H41" sqref="H41"/>
    </sheetView>
  </sheetViews>
  <sheetFormatPr defaultRowHeight="18.75"/>
  <cols>
    <col min="1" max="1" width="9" style="55" customWidth="1"/>
    <col min="2" max="2" width="15.125" style="55" customWidth="1"/>
    <col min="3" max="3" width="9" style="55"/>
    <col min="4" max="4" width="9.625" style="55" bestFit="1" customWidth="1"/>
    <col min="5" max="16384" width="9" style="55"/>
  </cols>
  <sheetData>
    <row r="1" spans="1:4">
      <c r="A1" s="54" t="s">
        <v>106</v>
      </c>
    </row>
    <row r="2" spans="1:4">
      <c r="A2" s="56" t="s">
        <v>107</v>
      </c>
      <c r="B2" s="56"/>
    </row>
    <row r="3" spans="1:4">
      <c r="A3" s="56"/>
    </row>
    <row r="4" spans="1:4">
      <c r="B4" s="57" t="s">
        <v>108</v>
      </c>
      <c r="C4" s="42" t="s">
        <v>109</v>
      </c>
      <c r="D4" s="42" t="s">
        <v>110</v>
      </c>
    </row>
    <row r="5" spans="1:4">
      <c r="A5" s="55">
        <v>1947</v>
      </c>
      <c r="B5" s="58">
        <f>SUM(C5:D5)</f>
        <v>12262</v>
      </c>
      <c r="C5" s="59">
        <v>7108</v>
      </c>
      <c r="D5" s="59">
        <v>5154</v>
      </c>
    </row>
    <row r="6" spans="1:4">
      <c r="A6" s="55">
        <v>1948</v>
      </c>
      <c r="B6" s="58">
        <f t="shared" ref="B6:B65" si="0">SUM(C6:D6)</f>
        <v>12753</v>
      </c>
      <c r="C6" s="59">
        <v>7331</v>
      </c>
      <c r="D6" s="59">
        <v>5422</v>
      </c>
    </row>
    <row r="7" spans="1:4">
      <c r="A7" s="55">
        <v>1949</v>
      </c>
      <c r="B7" s="58">
        <f t="shared" si="0"/>
        <v>14201</v>
      </c>
      <c r="C7" s="59">
        <v>8391</v>
      </c>
      <c r="D7" s="59">
        <v>5810</v>
      </c>
    </row>
    <row r="8" spans="1:4">
      <c r="A8" s="55">
        <v>1950</v>
      </c>
      <c r="B8" s="58">
        <f t="shared" si="0"/>
        <v>16311</v>
      </c>
      <c r="C8" s="59">
        <v>9820</v>
      </c>
      <c r="D8" s="59">
        <v>6491</v>
      </c>
    </row>
    <row r="9" spans="1:4">
      <c r="A9" s="55">
        <v>1951</v>
      </c>
      <c r="B9" s="58">
        <f t="shared" si="0"/>
        <v>15415</v>
      </c>
      <c r="C9" s="59">
        <v>9035</v>
      </c>
      <c r="D9" s="59">
        <v>6380</v>
      </c>
    </row>
    <row r="10" spans="1:4">
      <c r="A10" s="55">
        <v>1952</v>
      </c>
      <c r="B10" s="58">
        <f t="shared" si="0"/>
        <v>15776</v>
      </c>
      <c r="C10" s="59">
        <v>9171</v>
      </c>
      <c r="D10" s="59">
        <v>6605</v>
      </c>
    </row>
    <row r="11" spans="1:4">
      <c r="A11" s="55">
        <v>1953</v>
      </c>
      <c r="B11" s="58">
        <f t="shared" si="0"/>
        <v>17731</v>
      </c>
      <c r="C11" s="59">
        <v>10450</v>
      </c>
      <c r="D11" s="59">
        <v>7281</v>
      </c>
    </row>
    <row r="12" spans="1:4">
      <c r="A12" s="55">
        <v>1954</v>
      </c>
      <c r="B12" s="58">
        <f t="shared" si="0"/>
        <v>20635</v>
      </c>
      <c r="C12" s="59">
        <v>12641</v>
      </c>
      <c r="D12" s="59">
        <v>7994</v>
      </c>
    </row>
    <row r="13" spans="1:4">
      <c r="A13" s="55">
        <v>1955</v>
      </c>
      <c r="B13" s="58">
        <f t="shared" si="0"/>
        <v>22477</v>
      </c>
      <c r="C13" s="60">
        <v>13836</v>
      </c>
      <c r="D13" s="60">
        <v>8641</v>
      </c>
    </row>
    <row r="14" spans="1:4">
      <c r="A14" s="55">
        <v>1956</v>
      </c>
      <c r="B14" s="58">
        <f t="shared" si="0"/>
        <v>22107</v>
      </c>
      <c r="C14" s="60">
        <v>13222</v>
      </c>
      <c r="D14" s="60">
        <v>8885</v>
      </c>
    </row>
    <row r="15" spans="1:4">
      <c r="A15" s="55">
        <v>1957</v>
      </c>
      <c r="B15" s="58">
        <f t="shared" si="0"/>
        <v>22136</v>
      </c>
      <c r="C15" s="60">
        <v>13276</v>
      </c>
      <c r="D15" s="60">
        <v>8860</v>
      </c>
    </row>
    <row r="16" spans="1:4">
      <c r="A16" s="55">
        <v>1958</v>
      </c>
      <c r="B16" s="58">
        <f t="shared" si="0"/>
        <v>23641</v>
      </c>
      <c r="C16" s="60">
        <v>13895</v>
      </c>
      <c r="D16" s="60">
        <v>9746</v>
      </c>
    </row>
    <row r="17" spans="1:4">
      <c r="A17" s="55">
        <v>1959</v>
      </c>
      <c r="B17" s="58">
        <f t="shared" si="0"/>
        <v>21090</v>
      </c>
      <c r="C17" s="60">
        <v>12179</v>
      </c>
      <c r="D17" s="60">
        <v>8911</v>
      </c>
    </row>
    <row r="18" spans="1:4">
      <c r="A18" s="55">
        <v>1960</v>
      </c>
      <c r="B18" s="58">
        <f t="shared" si="0"/>
        <v>20143</v>
      </c>
      <c r="C18" s="60">
        <v>11506</v>
      </c>
      <c r="D18" s="60">
        <v>8637</v>
      </c>
    </row>
    <row r="19" spans="1:4">
      <c r="A19" s="55">
        <v>1961</v>
      </c>
      <c r="B19" s="58">
        <f t="shared" si="0"/>
        <v>18446</v>
      </c>
      <c r="C19" s="60">
        <v>10333</v>
      </c>
      <c r="D19" s="60">
        <v>8113</v>
      </c>
    </row>
    <row r="20" spans="1:4">
      <c r="A20" s="55">
        <v>1962</v>
      </c>
      <c r="B20" s="58">
        <f t="shared" si="0"/>
        <v>16724</v>
      </c>
      <c r="C20" s="60">
        <v>9541</v>
      </c>
      <c r="D20" s="60">
        <v>7183</v>
      </c>
    </row>
    <row r="21" spans="1:4">
      <c r="A21" s="55">
        <v>1963</v>
      </c>
      <c r="B21" s="58">
        <f t="shared" si="0"/>
        <v>15490</v>
      </c>
      <c r="C21" s="60">
        <v>8923</v>
      </c>
      <c r="D21" s="60">
        <v>6567</v>
      </c>
    </row>
    <row r="22" spans="1:4">
      <c r="A22" s="55">
        <v>1964</v>
      </c>
      <c r="B22" s="58">
        <f t="shared" si="0"/>
        <v>14707</v>
      </c>
      <c r="C22" s="60">
        <v>8336</v>
      </c>
      <c r="D22" s="60">
        <v>6371</v>
      </c>
    </row>
    <row r="23" spans="1:4">
      <c r="A23" s="55">
        <v>1965</v>
      </c>
      <c r="B23" s="58">
        <f t="shared" si="0"/>
        <v>14444</v>
      </c>
      <c r="C23" s="60">
        <v>8330</v>
      </c>
      <c r="D23" s="60">
        <v>6114</v>
      </c>
    </row>
    <row r="24" spans="1:4">
      <c r="A24" s="55">
        <v>1966</v>
      </c>
      <c r="B24" s="58">
        <f t="shared" si="0"/>
        <v>15050</v>
      </c>
      <c r="C24" s="60">
        <v>8450</v>
      </c>
      <c r="D24" s="60">
        <v>6600</v>
      </c>
    </row>
    <row r="25" spans="1:4">
      <c r="A25" s="55">
        <v>1967</v>
      </c>
      <c r="B25" s="58">
        <f t="shared" si="0"/>
        <v>14121</v>
      </c>
      <c r="C25" s="60">
        <v>7940</v>
      </c>
      <c r="D25" s="60">
        <v>6181</v>
      </c>
    </row>
    <row r="26" spans="1:4">
      <c r="A26" s="55">
        <v>1968</v>
      </c>
      <c r="B26" s="58">
        <f t="shared" si="0"/>
        <v>14601</v>
      </c>
      <c r="C26" s="60">
        <v>8174</v>
      </c>
      <c r="D26" s="60">
        <v>6427</v>
      </c>
    </row>
    <row r="27" spans="1:4">
      <c r="A27" s="55">
        <v>1969</v>
      </c>
      <c r="B27" s="58">
        <f t="shared" si="0"/>
        <v>14844</v>
      </c>
      <c r="C27" s="60">
        <v>8241</v>
      </c>
      <c r="D27" s="60">
        <v>6603</v>
      </c>
    </row>
    <row r="28" spans="1:4">
      <c r="A28" s="55">
        <v>1970</v>
      </c>
      <c r="B28" s="58">
        <f t="shared" si="0"/>
        <v>15728</v>
      </c>
      <c r="C28" s="60">
        <v>8761</v>
      </c>
      <c r="D28" s="60">
        <v>6967</v>
      </c>
    </row>
    <row r="29" spans="1:4">
      <c r="A29" s="55">
        <v>1971</v>
      </c>
      <c r="B29" s="58">
        <f t="shared" si="0"/>
        <v>16239</v>
      </c>
      <c r="C29" s="60">
        <v>9157</v>
      </c>
      <c r="D29" s="60">
        <v>7082</v>
      </c>
    </row>
    <row r="30" spans="1:4">
      <c r="A30" s="55">
        <v>1972</v>
      </c>
      <c r="B30" s="58">
        <f t="shared" si="0"/>
        <v>18015</v>
      </c>
      <c r="C30" s="60">
        <v>10231</v>
      </c>
      <c r="D30" s="60">
        <v>7784</v>
      </c>
    </row>
    <row r="31" spans="1:4">
      <c r="A31" s="55">
        <v>1973</v>
      </c>
      <c r="B31" s="58">
        <f t="shared" si="0"/>
        <v>18859</v>
      </c>
      <c r="C31" s="60">
        <v>10730</v>
      </c>
      <c r="D31" s="60">
        <v>8129</v>
      </c>
    </row>
    <row r="32" spans="1:4">
      <c r="A32" s="55">
        <v>1974</v>
      </c>
      <c r="B32" s="58">
        <f t="shared" si="0"/>
        <v>19105</v>
      </c>
      <c r="C32" s="60">
        <v>10723</v>
      </c>
      <c r="D32" s="60">
        <v>8382</v>
      </c>
    </row>
    <row r="33" spans="1:4">
      <c r="A33" s="55">
        <v>1975</v>
      </c>
      <c r="B33" s="58">
        <f t="shared" si="0"/>
        <v>19975</v>
      </c>
      <c r="C33" s="60">
        <v>11744</v>
      </c>
      <c r="D33" s="60">
        <v>8231</v>
      </c>
    </row>
    <row r="34" spans="1:4">
      <c r="A34" s="55">
        <v>1976</v>
      </c>
      <c r="B34" s="58">
        <f t="shared" si="0"/>
        <v>19786</v>
      </c>
      <c r="C34" s="60">
        <v>11744</v>
      </c>
      <c r="D34" s="60">
        <v>8042</v>
      </c>
    </row>
    <row r="35" spans="1:4">
      <c r="A35" s="55">
        <v>1977</v>
      </c>
      <c r="B35" s="58">
        <f t="shared" si="0"/>
        <v>20269</v>
      </c>
      <c r="C35" s="60">
        <v>12299</v>
      </c>
      <c r="D35" s="60">
        <v>7970</v>
      </c>
    </row>
    <row r="36" spans="1:4">
      <c r="A36" s="55">
        <v>1978</v>
      </c>
      <c r="B36" s="58">
        <f t="shared" si="0"/>
        <v>20199</v>
      </c>
      <c r="C36" s="60">
        <v>12409</v>
      </c>
      <c r="D36" s="60">
        <v>7790</v>
      </c>
    </row>
    <row r="37" spans="1:4">
      <c r="A37" s="55">
        <v>1979</v>
      </c>
      <c r="B37" s="58">
        <f t="shared" si="0"/>
        <v>20823</v>
      </c>
      <c r="C37" s="60">
        <v>12851</v>
      </c>
      <c r="D37" s="60">
        <v>7972</v>
      </c>
    </row>
    <row r="38" spans="1:4">
      <c r="A38" s="55">
        <v>1980</v>
      </c>
      <c r="B38" s="58">
        <f t="shared" si="0"/>
        <v>20542</v>
      </c>
      <c r="C38" s="60">
        <v>12769</v>
      </c>
      <c r="D38" s="60">
        <v>7773</v>
      </c>
    </row>
    <row r="39" spans="1:4">
      <c r="A39" s="55">
        <v>1981</v>
      </c>
      <c r="B39" s="58">
        <f t="shared" si="0"/>
        <v>20096</v>
      </c>
      <c r="C39" s="60">
        <v>12708</v>
      </c>
      <c r="D39" s="60">
        <v>7388</v>
      </c>
    </row>
    <row r="40" spans="1:4">
      <c r="A40" s="55">
        <v>1982</v>
      </c>
      <c r="B40" s="58">
        <f t="shared" si="0"/>
        <v>20668</v>
      </c>
      <c r="C40" s="60">
        <v>13203</v>
      </c>
      <c r="D40" s="60">
        <v>7465</v>
      </c>
    </row>
    <row r="41" spans="1:4">
      <c r="A41" s="55">
        <v>1983</v>
      </c>
      <c r="B41" s="58">
        <f t="shared" si="0"/>
        <v>24985</v>
      </c>
      <c r="C41" s="60">
        <v>16876</v>
      </c>
      <c r="D41" s="60">
        <v>8109</v>
      </c>
    </row>
    <row r="42" spans="1:4">
      <c r="A42" s="55">
        <v>1984</v>
      </c>
      <c r="B42" s="58">
        <f t="shared" si="0"/>
        <v>24344</v>
      </c>
      <c r="C42" s="60">
        <v>16251</v>
      </c>
      <c r="D42" s="60">
        <v>8093</v>
      </c>
    </row>
    <row r="43" spans="1:4">
      <c r="A43" s="55">
        <v>1985</v>
      </c>
      <c r="B43" s="58">
        <f t="shared" si="0"/>
        <v>23383</v>
      </c>
      <c r="C43" s="60">
        <v>15356</v>
      </c>
      <c r="D43" s="60">
        <v>8027</v>
      </c>
    </row>
    <row r="44" spans="1:4">
      <c r="A44" s="55">
        <v>1986</v>
      </c>
      <c r="B44" s="58">
        <f t="shared" si="0"/>
        <v>25667</v>
      </c>
      <c r="C44" s="60">
        <v>16499</v>
      </c>
      <c r="D44" s="60">
        <v>9168</v>
      </c>
    </row>
    <row r="45" spans="1:4">
      <c r="A45" s="55">
        <v>1987</v>
      </c>
      <c r="B45" s="58">
        <f t="shared" si="0"/>
        <v>23831</v>
      </c>
      <c r="C45" s="60">
        <v>15281</v>
      </c>
      <c r="D45" s="60">
        <v>8550</v>
      </c>
    </row>
    <row r="46" spans="1:4">
      <c r="A46" s="55">
        <v>1988</v>
      </c>
      <c r="B46" s="58">
        <f t="shared" si="0"/>
        <v>22795</v>
      </c>
      <c r="C46" s="60">
        <v>14290</v>
      </c>
      <c r="D46" s="60">
        <v>8505</v>
      </c>
    </row>
    <row r="47" spans="1:4">
      <c r="A47" s="55">
        <v>1989</v>
      </c>
      <c r="B47" s="58">
        <f t="shared" si="0"/>
        <v>21125</v>
      </c>
      <c r="C47" s="60">
        <v>12939</v>
      </c>
      <c r="D47" s="60">
        <v>8186</v>
      </c>
    </row>
    <row r="48" spans="1:4">
      <c r="A48" s="55">
        <v>1990</v>
      </c>
      <c r="B48" s="58">
        <f t="shared" si="0"/>
        <v>20088</v>
      </c>
      <c r="C48" s="60">
        <v>12316</v>
      </c>
      <c r="D48" s="60">
        <v>7772</v>
      </c>
    </row>
    <row r="49" spans="1:4">
      <c r="A49" s="55">
        <v>1991</v>
      </c>
      <c r="B49" s="58">
        <f t="shared" si="0"/>
        <v>19875</v>
      </c>
      <c r="C49" s="60">
        <v>12477</v>
      </c>
      <c r="D49" s="60">
        <v>7398</v>
      </c>
    </row>
    <row r="50" spans="1:4">
      <c r="A50" s="55">
        <v>1992</v>
      </c>
      <c r="B50" s="58">
        <f t="shared" si="0"/>
        <v>20893</v>
      </c>
      <c r="C50" s="60">
        <v>13516</v>
      </c>
      <c r="D50" s="60">
        <v>7377</v>
      </c>
    </row>
    <row r="51" spans="1:4">
      <c r="A51" s="55">
        <v>1993</v>
      </c>
      <c r="B51" s="58">
        <f t="shared" si="0"/>
        <v>20516</v>
      </c>
      <c r="C51" s="60">
        <v>13540</v>
      </c>
      <c r="D51" s="60">
        <v>6976</v>
      </c>
    </row>
    <row r="52" spans="1:4">
      <c r="A52" s="55">
        <v>1994</v>
      </c>
      <c r="B52" s="58">
        <f t="shared" si="0"/>
        <v>20923</v>
      </c>
      <c r="C52" s="60">
        <v>14058</v>
      </c>
      <c r="D52" s="60">
        <v>6865</v>
      </c>
    </row>
    <row r="53" spans="1:4">
      <c r="A53" s="55">
        <v>1995</v>
      </c>
      <c r="B53" s="58">
        <f t="shared" si="0"/>
        <v>21420</v>
      </c>
      <c r="C53" s="60">
        <v>14231</v>
      </c>
      <c r="D53" s="60">
        <v>7189</v>
      </c>
    </row>
    <row r="54" spans="1:4">
      <c r="A54" s="55">
        <v>1996</v>
      </c>
      <c r="B54" s="58">
        <f t="shared" si="0"/>
        <v>22138</v>
      </c>
      <c r="C54" s="60">
        <v>14853</v>
      </c>
      <c r="D54" s="60">
        <v>7285</v>
      </c>
    </row>
    <row r="55" spans="1:4">
      <c r="A55" s="55">
        <v>1997</v>
      </c>
      <c r="B55" s="58">
        <f t="shared" si="0"/>
        <v>23494</v>
      </c>
      <c r="C55" s="60">
        <v>15901</v>
      </c>
      <c r="D55" s="60">
        <v>7593</v>
      </c>
    </row>
    <row r="56" spans="1:4">
      <c r="A56" s="55">
        <v>1998</v>
      </c>
      <c r="B56" s="58">
        <f t="shared" si="0"/>
        <v>31755</v>
      </c>
      <c r="C56" s="60">
        <v>22349</v>
      </c>
      <c r="D56" s="60">
        <v>9406</v>
      </c>
    </row>
    <row r="57" spans="1:4">
      <c r="A57" s="55">
        <v>1999</v>
      </c>
      <c r="B57" s="58">
        <f t="shared" si="0"/>
        <v>31413</v>
      </c>
      <c r="C57" s="60">
        <v>22402</v>
      </c>
      <c r="D57" s="60">
        <v>9011</v>
      </c>
    </row>
    <row r="58" spans="1:4">
      <c r="A58" s="55">
        <v>2000</v>
      </c>
      <c r="B58" s="58">
        <f t="shared" si="0"/>
        <v>30251</v>
      </c>
      <c r="C58" s="60">
        <v>21656</v>
      </c>
      <c r="D58" s="60">
        <v>8595</v>
      </c>
    </row>
    <row r="59" spans="1:4">
      <c r="A59" s="55">
        <v>2001</v>
      </c>
      <c r="B59" s="58">
        <f t="shared" si="0"/>
        <v>29375</v>
      </c>
      <c r="C59" s="60">
        <v>21085</v>
      </c>
      <c r="D59" s="60">
        <v>8290</v>
      </c>
    </row>
    <row r="60" spans="1:4">
      <c r="A60" s="55">
        <v>2002</v>
      </c>
      <c r="B60" s="58">
        <f t="shared" si="0"/>
        <v>29949</v>
      </c>
      <c r="C60" s="60">
        <v>21677</v>
      </c>
      <c r="D60" s="60">
        <v>8272</v>
      </c>
    </row>
    <row r="61" spans="1:4">
      <c r="A61" s="55">
        <v>2003</v>
      </c>
      <c r="B61" s="58">
        <f t="shared" si="0"/>
        <v>32109</v>
      </c>
      <c r="C61" s="60">
        <v>23396</v>
      </c>
      <c r="D61" s="60">
        <v>8713</v>
      </c>
    </row>
    <row r="62" spans="1:4">
      <c r="A62" s="55">
        <v>2004</v>
      </c>
      <c r="B62" s="58">
        <f t="shared" si="0"/>
        <v>30247</v>
      </c>
      <c r="C62" s="60">
        <v>21955</v>
      </c>
      <c r="D62" s="60">
        <v>8292</v>
      </c>
    </row>
    <row r="63" spans="1:4">
      <c r="A63" s="55">
        <v>2005</v>
      </c>
      <c r="B63" s="58">
        <f t="shared" si="0"/>
        <v>30553</v>
      </c>
      <c r="C63" s="60">
        <v>22236</v>
      </c>
      <c r="D63" s="60">
        <v>8317</v>
      </c>
    </row>
    <row r="64" spans="1:4">
      <c r="A64" s="55">
        <v>2006</v>
      </c>
      <c r="B64" s="58">
        <f t="shared" si="0"/>
        <v>29921</v>
      </c>
      <c r="C64" s="60">
        <v>21419</v>
      </c>
      <c r="D64" s="60">
        <v>8502</v>
      </c>
    </row>
    <row r="65" spans="1:4">
      <c r="A65" s="55">
        <v>2007</v>
      </c>
      <c r="B65" s="58">
        <f t="shared" si="0"/>
        <v>30827</v>
      </c>
      <c r="C65" s="60">
        <v>22007</v>
      </c>
      <c r="D65" s="60">
        <v>8820</v>
      </c>
    </row>
    <row r="66" spans="1:4">
      <c r="A66" s="55">
        <v>2008</v>
      </c>
      <c r="B66" s="58">
        <f>SUM(C66:D66)</f>
        <v>30229</v>
      </c>
      <c r="C66" s="60">
        <v>21546</v>
      </c>
      <c r="D66" s="60">
        <v>8683</v>
      </c>
    </row>
    <row r="67" spans="1:4">
      <c r="A67" s="55">
        <v>2009</v>
      </c>
      <c r="B67" s="59">
        <f>SUM(C67:D67)</f>
        <v>30707</v>
      </c>
      <c r="C67" s="61">
        <v>22189</v>
      </c>
      <c r="D67" s="61">
        <v>8518</v>
      </c>
    </row>
    <row r="68" spans="1:4">
      <c r="A68" s="55">
        <v>2010</v>
      </c>
      <c r="B68" s="59">
        <f t="shared" ref="B68:B71" si="1">SUM(C68:D68)</f>
        <v>29554</v>
      </c>
      <c r="C68" s="60">
        <v>21028</v>
      </c>
      <c r="D68" s="60">
        <v>8526</v>
      </c>
    </row>
    <row r="69" spans="1:4">
      <c r="A69" s="55">
        <v>2011</v>
      </c>
      <c r="B69" s="59">
        <f t="shared" si="1"/>
        <v>28896</v>
      </c>
      <c r="C69" s="60">
        <v>19904</v>
      </c>
      <c r="D69" s="60">
        <v>8992</v>
      </c>
    </row>
    <row r="70" spans="1:4">
      <c r="A70" s="55">
        <v>2012</v>
      </c>
      <c r="B70" s="59">
        <f t="shared" si="1"/>
        <v>26433</v>
      </c>
      <c r="C70" s="60">
        <v>18485</v>
      </c>
      <c r="D70" s="60">
        <v>7948</v>
      </c>
    </row>
    <row r="71" spans="1:4">
      <c r="A71" s="55">
        <v>2013</v>
      </c>
      <c r="B71" s="59">
        <f t="shared" si="1"/>
        <v>26063</v>
      </c>
      <c r="C71" s="14">
        <v>18158</v>
      </c>
      <c r="D71" s="14">
        <v>7905</v>
      </c>
    </row>
    <row r="72" spans="1:4">
      <c r="A72" s="55">
        <v>2014</v>
      </c>
      <c r="B72" s="59">
        <v>24417</v>
      </c>
      <c r="C72" s="62">
        <v>16875</v>
      </c>
      <c r="D72" s="62">
        <f>+B72-C72</f>
        <v>7542</v>
      </c>
    </row>
    <row r="73" spans="1:4">
      <c r="A73" s="55">
        <v>2015</v>
      </c>
      <c r="B73" s="59">
        <v>23152</v>
      </c>
      <c r="C73" s="62">
        <v>16202</v>
      </c>
      <c r="D73" s="62">
        <f>+B73-C73</f>
        <v>6950</v>
      </c>
    </row>
    <row r="74" spans="1:4">
      <c r="A74" s="55">
        <v>2016</v>
      </c>
      <c r="B74" s="63">
        <f>+C74+D74</f>
        <v>21017</v>
      </c>
      <c r="C74" s="64">
        <v>14639</v>
      </c>
      <c r="D74" s="64">
        <v>6378</v>
      </c>
    </row>
    <row r="75" spans="1:4">
      <c r="B75" s="59"/>
      <c r="C75" s="65"/>
      <c r="D75" s="65"/>
    </row>
    <row r="76" spans="1:4">
      <c r="B76" s="59"/>
      <c r="C76" s="65"/>
      <c r="D76" s="65"/>
    </row>
    <row r="77" spans="1:4">
      <c r="B77" s="59"/>
      <c r="C77" s="65"/>
      <c r="D77" s="65"/>
    </row>
    <row r="78" spans="1:4">
      <c r="B78" s="59"/>
      <c r="C78" s="65"/>
      <c r="D78" s="65"/>
    </row>
    <row r="79" spans="1:4">
      <c r="A79" s="66" t="s">
        <v>111</v>
      </c>
      <c r="B79" s="66"/>
    </row>
    <row r="80" spans="1:4">
      <c r="A80" s="66" t="s">
        <v>112</v>
      </c>
      <c r="B80" s="66"/>
    </row>
    <row r="81" spans="1:2">
      <c r="A81" s="67" t="s">
        <v>113</v>
      </c>
      <c r="B81" s="67"/>
    </row>
    <row r="82" spans="1:2">
      <c r="A82" s="66" t="s">
        <v>114</v>
      </c>
      <c r="B82" s="66"/>
    </row>
    <row r="83" spans="1:2">
      <c r="A83" s="67" t="s">
        <v>115</v>
      </c>
      <c r="B83" s="67"/>
    </row>
    <row r="84" spans="1:2">
      <c r="A84" s="66" t="s">
        <v>116</v>
      </c>
      <c r="B84" s="66"/>
    </row>
    <row r="85" spans="1:2">
      <c r="A85" s="67" t="s">
        <v>117</v>
      </c>
      <c r="B85" s="67"/>
    </row>
    <row r="86" spans="1:2">
      <c r="A86" s="67" t="s">
        <v>118</v>
      </c>
      <c r="B86" s="67"/>
    </row>
    <row r="88" spans="1:2">
      <c r="A88" s="56" t="s">
        <v>119</v>
      </c>
    </row>
  </sheetData>
  <phoneticPr fontId="4"/>
  <hyperlinks>
    <hyperlink ref="A88" r:id="rId1" xr:uid="{C34F77A0-BBEC-468E-B10B-4DE3CD71D9D5}"/>
    <hyperlink ref="A2" r:id="rId2" xr:uid="{2CDBA064-DB26-413B-9E7C-45CE64EEFE7B}"/>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目次</vt:lpstr>
      <vt:lpstr>10代中絶</vt:lpstr>
      <vt:lpstr>10代中絶 (推移)</vt:lpstr>
      <vt:lpstr>中絶・不登校</vt:lpstr>
      <vt:lpstr>中絶・虐待</vt:lpstr>
      <vt:lpstr>中絶・強姦・強制性交</vt:lpstr>
      <vt:lpstr>中絶・離婚</vt:lpstr>
      <vt:lpstr>中絶・生活保護</vt:lpstr>
      <vt:lpstr>自殺男女</vt:lpstr>
      <vt:lpstr>自殺率年代別</vt:lpstr>
      <vt:lpstr>自殺率年代別（計算用）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Iwamuro Shinya</dc:creator>
  <cp:lastModifiedBy>Iwamuro Shinya</cp:lastModifiedBy>
  <dcterms:created xsi:type="dcterms:W3CDTF">2018-09-06T02:30:00Z</dcterms:created>
  <dcterms:modified xsi:type="dcterms:W3CDTF">2018-09-06T09:02:50Z</dcterms:modified>
</cp:coreProperties>
</file>